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c2a92bf421c571/Documentos/CDU DOCUMENTOS EXCEL/"/>
    </mc:Choice>
  </mc:AlternateContent>
  <xr:revisionPtr revIDLastSave="0" documentId="14_{C3A82ED1-E687-415E-B3B3-CA59B73ABD2F}" xr6:coauthVersionLast="47" xr6:coauthVersionMax="47" xr10:uidLastSave="{00000000-0000-0000-0000-000000000000}"/>
  <bookViews>
    <workbookView xWindow="-108" yWindow="-108" windowWidth="23256" windowHeight="12456" firstSheet="9" activeTab="12" xr2:uid="{ED644977-AD02-4B9E-858F-8CAA97E7A694}"/>
  </bookViews>
  <sheets>
    <sheet name="ordem decresc." sheetId="11" r:id="rId1"/>
    <sheet name="Gráfico19 (2)" sheetId="27" r:id="rId2"/>
    <sheet name="POTEN + 10" sheetId="23" r:id="rId3"/>
    <sheet name="DESTIN. + 10" sheetId="24" r:id="rId4"/>
    <sheet name="% DESTINADO" sheetId="29" r:id="rId5"/>
    <sheet name="% DESTIN. + 10" sheetId="30" r:id="rId6"/>
    <sheet name="POTEN 10 a 2" sheetId="25" r:id="rId7"/>
    <sheet name="DESTIN.10 a 2" sheetId="26" r:id="rId8"/>
    <sheet name="% DESTIN. 10 a 2 M (2)" sheetId="34" r:id="rId9"/>
    <sheet name="% DESTIN. 10 a 2 M" sheetId="31" r:id="rId10"/>
    <sheet name="CAMPO MOURAO" sheetId="32" r:id="rId11"/>
    <sheet name="UMUARAMA DESTINAÇÃO" sheetId="33" r:id="rId12"/>
    <sheet name="META" sheetId="35" r:id="rId13"/>
    <sheet name="META PIZZA" sheetId="36" r:id="rId14"/>
    <sheet name="Planilha1 (2)" sheetId="2" r:id="rId15"/>
    <sheet name="PARANÁ TOTAL" sheetId="18" r:id="rId16"/>
    <sheet name="Planilha2" sheetId="17" r:id="rId17"/>
    <sheet name="Planilha1" sheetId="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23" i="2"/>
  <c r="H3" i="17"/>
  <c r="B3" i="17"/>
  <c r="K38" i="7"/>
  <c r="K28" i="7"/>
  <c r="K39" i="7"/>
  <c r="K27" i="7"/>
  <c r="K37" i="7"/>
  <c r="K40" i="7"/>
  <c r="K24" i="7"/>
  <c r="K41" i="7"/>
  <c r="K35" i="7"/>
  <c r="K26" i="7"/>
  <c r="K32" i="7"/>
  <c r="K25" i="7"/>
  <c r="K33" i="7"/>
  <c r="K31" i="7"/>
  <c r="K34" i="7"/>
  <c r="K22" i="7"/>
  <c r="K30" i="7"/>
  <c r="K21" i="7"/>
  <c r="K29" i="7"/>
  <c r="K23" i="7"/>
  <c r="K20" i="7"/>
  <c r="K19" i="7"/>
  <c r="K15" i="7"/>
  <c r="K16" i="7"/>
  <c r="K18" i="7"/>
  <c r="K11" i="7"/>
  <c r="K17" i="7"/>
  <c r="K13" i="7"/>
  <c r="K14" i="7"/>
  <c r="K7" i="7"/>
  <c r="K12" i="7"/>
  <c r="K9" i="7"/>
  <c r="K6" i="7"/>
  <c r="K10" i="7"/>
  <c r="K5" i="7"/>
  <c r="K36" i="7"/>
</calcChain>
</file>

<file path=xl/sharedStrings.xml><?xml version="1.0" encoding="utf-8"?>
<sst xmlns="http://schemas.openxmlformats.org/spreadsheetml/2006/main" count="1015" uniqueCount="429">
  <si>
    <t>Declarações de Imposto de Renda da Pessoa Física 2023 - PR</t>
  </si>
  <si>
    <t>Doações diretamente na declaração</t>
  </si>
  <si>
    <t>Informações recuperadas nas declarações de 2023 até 23/08/2023 e DARF pagos até 31/05/2023</t>
  </si>
  <si>
    <t>Potencial</t>
  </si>
  <si>
    <t>R$ 610,57 mi</t>
  </si>
  <si>
    <t>919.542 contribuintes</t>
  </si>
  <si>
    <t>Destinações</t>
  </si>
  <si>
    <t>R$ 33,85 mi</t>
  </si>
  <si>
    <t>23.857 doações</t>
  </si>
  <si>
    <t>Considerando o endereço do declarante</t>
  </si>
  <si>
    <t>Considerando o endereço do fundo</t>
  </si>
  <si>
    <t>Potencial de destinação na declaração</t>
  </si>
  <si>
    <t>Destinações por localidade</t>
  </si>
  <si>
    <t>Destinado na declaração 2023</t>
  </si>
  <si>
    <t>Darfs Pagos</t>
  </si>
  <si>
    <t>Município</t>
  </si>
  <si>
    <t>Valor R$</t>
  </si>
  <si>
    <t>Contribuintes</t>
  </si>
  <si>
    <t>Doações</t>
  </si>
  <si>
    <t>ESTADUAL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</si>
  <si>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</si>
  <si>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</si>
  <si>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</si>
  <si>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</si>
  <si>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</si>
  <si>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</si>
  <si>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</si>
  <si>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</si>
  <si>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</si>
  <si>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</si>
  <si>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</si>
  <si>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</si>
  <si>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</si>
  <si>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</si>
  <si>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</si>
  <si>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</si>
  <si>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</si>
  <si>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</si>
  <si>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</si>
  <si>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</si>
  <si>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ARAPUA</t>
  </si>
  <si>
    <t>ARARUNA</t>
  </si>
  <si>
    <t>ARAUCARIA</t>
  </si>
  <si>
    <t>ARIRANHA DO IVAI</t>
  </si>
  <si>
    <t>ASSAI</t>
  </si>
  <si>
    <t>ASSIS CHATEAUBRIAND</t>
  </si>
  <si>
    <t>ASTORGA</t>
  </si>
  <si>
    <t>ATALAIA</t>
  </si>
  <si>
    <t>BALSA NOVA</t>
  </si>
  <si>
    <t>BANDEIRANTES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</si>
  <si>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</si>
  <si>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</si>
  <si>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</si>
  <si>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</si>
  <si>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</si>
  <si>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</si>
  <si>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</t>
  </si>
  <si>
    <t>BOA ESPERANCA DO IGUACU</t>
  </si>
  <si>
    <t>BOA VENTURA DE SAO ROQUE</t>
  </si>
  <si>
    <t>BOA VISTA DA APARECIDA</t>
  </si>
  <si>
    <t>BOCAIUVA DO SUL</t>
  </si>
  <si>
    <t>BOM JESUS DO SUL</t>
  </si>
  <si>
    <t>BOM SUCESSO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</si>
  <si>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</si>
  <si>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</si>
  <si>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</si>
  <si>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</si>
  <si>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</si>
  <si>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</si>
  <si>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</si>
  <si>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</si>
  <si>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</si>
  <si>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</si>
  <si>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</si>
  <si>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</si>
  <si>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</si>
  <si>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</si>
  <si>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</si>
  <si>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</si>
  <si>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</si>
  <si>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</si>
  <si>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</si>
  <si>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</si>
  <si>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</si>
  <si>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</si>
  <si>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CAPANEMA</t>
  </si>
  <si>
    <t>CAPITAO LEONIDAS MARQUES</t>
  </si>
  <si>
    <t>CARAMBEI</t>
  </si>
  <si>
    <t>CARLOPOLIS</t>
  </si>
  <si>
    <t>CASCAVEL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</si>
  <si>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</si>
  <si>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</si>
  <si>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</si>
  <si>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</si>
  <si>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</si>
  <si>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</si>
  <si>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</si>
  <si>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</si>
  <si>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</si>
  <si>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</si>
  <si>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</si>
  <si>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</si>
  <si>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</si>
  <si>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</si>
  <si>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</si>
  <si>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</si>
  <si>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</si>
  <si>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</si>
  <si>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</si>
  <si>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</si>
  <si>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</si>
  <si>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CRUZEIRO DO SUL</t>
  </si>
  <si>
    <t>CRUZMALTINA</t>
  </si>
  <si>
    <t>CURITIBA</t>
  </si>
  <si>
    <t>CURIUVA</t>
  </si>
  <si>
    <t>DIAMANTE DO NORTE</t>
  </si>
  <si>
    <t>DIAMANTE DO SUL</t>
  </si>
  <si>
    <t>DIAMANTE DOESTE</t>
  </si>
  <si>
    <t>DOIS VIZINHOS</t>
  </si>
  <si>
    <t>DOURADINA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</si>
  <si>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</si>
  <si>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</si>
  <si>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</si>
  <si>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</si>
  <si>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</si>
  <si>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</si>
  <si>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</si>
  <si>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</si>
  <si>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</si>
  <si>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</si>
  <si>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</si>
  <si>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</si>
  <si>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</si>
  <si>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</si>
  <si>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</si>
  <si>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FLORESTA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</si>
  <si>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</si>
  <si>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</si>
  <si>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</si>
  <si>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</si>
  <si>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</si>
  <si>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</si>
  <si>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</si>
  <si>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GENERAL CARNEIRO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</si>
  <si>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</si>
  <si>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</si>
  <si>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</si>
  <si>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</si>
  <si>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</si>
  <si>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</si>
  <si>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</si>
  <si>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</si>
  <si>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</si>
  <si>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</si>
  <si>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</si>
  <si>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</si>
  <si>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</si>
  <si>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</si>
  <si>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</si>
  <si>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</si>
  <si>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</si>
  <si>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</si>
  <si>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</si>
  <si>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</si>
  <si>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IGUATU</t>
  </si>
  <si>
    <t>IMBAU</t>
  </si>
  <si>
    <t>IMBITUVA</t>
  </si>
  <si>
    <t>INACIO MARTINS</t>
  </si>
  <si>
    <t>INAJA</t>
  </si>
  <si>
    <t>INDIANOPOLIS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</si>
  <si>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</si>
  <si>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</si>
  <si>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</si>
  <si>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</si>
  <si>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</si>
  <si>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</si>
  <si>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</si>
  <si>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</si>
  <si>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ITAMBE</t>
  </si>
  <si>
    <t>ITAPEJARA DOESTE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</si>
  <si>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</si>
  <si>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</si>
  <si>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</si>
  <si>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</si>
  <si>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</si>
  <si>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</si>
  <si>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</si>
  <si>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</si>
  <si>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</si>
  <si>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</si>
  <si>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</si>
  <si>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</si>
  <si>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</si>
  <si>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</si>
  <si>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</si>
  <si>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</si>
  <si>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</si>
  <si>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</si>
  <si>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</si>
  <si>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</si>
  <si>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</si>
  <si>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JUSSARA</t>
  </si>
  <si>
    <t>KALORE</t>
  </si>
  <si>
    <t>LAPA</t>
  </si>
  <si>
    <t>LARANJAL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</si>
  <si>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</si>
  <si>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</si>
  <si>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</si>
  <si>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</si>
  <si>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</si>
  <si>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</si>
  <si>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</si>
  <si>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</si>
  <si>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</si>
  <si>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</si>
  <si>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</si>
  <si>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</si>
  <si>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</si>
  <si>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</si>
  <si>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</si>
  <si>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</si>
  <si>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</si>
  <si>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</si>
  <si>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</si>
  <si>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</si>
  <si>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</si>
  <si>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</si>
  <si>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</si>
  <si>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</si>
  <si>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</si>
  <si>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</si>
  <si>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</si>
  <si>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</si>
  <si>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</si>
  <si>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</si>
  <si>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</si>
  <si>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</si>
  <si>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</si>
  <si>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</si>
  <si>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</si>
  <si>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</si>
  <si>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</si>
  <si>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</si>
  <si>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</si>
  <si>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</si>
  <si>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</si>
  <si>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</si>
  <si>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</si>
  <si>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</si>
  <si>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</si>
  <si>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AURORA</t>
  </si>
  <si>
    <t>NOVA CANTU</t>
  </si>
  <si>
    <t>NOVA ESPERANCA</t>
  </si>
  <si>
    <t>NOVA ESPERANCA DO SUDOESTE</t>
  </si>
  <si>
    <t>NOVA FATIMA</t>
  </si>
  <si>
    <t>NOVA LARANJEIRAS</t>
  </si>
  <si>
    <t>NOVA LONDRINA</t>
  </si>
  <si>
    <t>NOVA OLIMPIA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</si>
  <si>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</si>
  <si>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</si>
  <si>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</si>
  <si>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</si>
  <si>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</si>
  <si>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</si>
  <si>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</si>
  <si>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</si>
  <si>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</si>
  <si>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</si>
  <si>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</si>
  <si>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</si>
  <si>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</si>
  <si>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</si>
  <si>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</si>
  <si>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</si>
  <si>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</si>
  <si>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</si>
  <si>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</si>
  <si>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</si>
  <si>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</si>
  <si>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</si>
  <si>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</si>
  <si>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</si>
  <si>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</si>
  <si>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</si>
  <si>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</si>
  <si>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</si>
  <si>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</si>
  <si>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</si>
  <si>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</si>
  <si>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</si>
  <si>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</si>
  <si>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</si>
  <si>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</si>
  <si>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</si>
  <si>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PLANALTO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</si>
  <si>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</si>
  <si>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</si>
  <si>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</si>
  <si>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</si>
  <si>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</si>
  <si>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</si>
  <si>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</si>
  <si>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</si>
  <si>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</si>
  <si>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</si>
  <si>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</si>
  <si>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</si>
  <si>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</si>
  <si>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</si>
  <si>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</si>
  <si>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</si>
  <si>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</si>
  <si>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</si>
  <si>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</si>
  <si>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</si>
  <si>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</si>
  <si>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</si>
  <si>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</si>
  <si>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</si>
  <si>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</si>
  <si>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</si>
  <si>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</si>
  <si>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</si>
  <si>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</si>
  <si>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</si>
  <si>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</si>
  <si>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</si>
  <si>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</si>
  <si>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</si>
  <si>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</si>
  <si>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</si>
  <si>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</si>
  <si>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</si>
  <si>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</si>
  <si>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</si>
  <si>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</si>
  <si>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</si>
  <si>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</si>
  <si>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</si>
  <si>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</si>
  <si>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</si>
  <si>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</si>
  <si>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</si>
  <si>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HELENA</t>
  </si>
  <si>
    <t>SANTA INES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</si>
  <si>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</si>
  <si>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</si>
  <si>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</si>
  <si>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</si>
  <si>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</si>
  <si>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</si>
  <si>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</si>
  <si>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</si>
  <si>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</si>
  <si>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</si>
  <si>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</si>
  <si>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</si>
  <si>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</si>
  <si>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</si>
  <si>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</si>
  <si>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</si>
  <si>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</t>
  </si>
  <si>
    <t>SAO JOAO DO CAIUA</t>
  </si>
  <si>
    <t>SAO JOAO DO IVAI</t>
  </si>
  <si>
    <t>SAO JOAO DO TRIUNFO</t>
  </si>
  <si>
    <t>SAO JORGE DO IVAI</t>
  </si>
  <si>
    <t>SAO JORGE DO PATROCINIO</t>
  </si>
  <si>
    <t>SAO JORGE DOESTE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</si>
  <si>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</si>
  <si>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</si>
  <si>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</si>
  <si>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</si>
  <si>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</si>
  <si>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</si>
  <si>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</si>
  <si>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</si>
  <si>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</si>
  <si>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</si>
  <si>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</si>
  <si>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</si>
  <si>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</si>
  <si>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</si>
  <si>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</si>
  <si>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</si>
  <si>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</si>
  <si>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</si>
  <si>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</si>
  <si>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</si>
  <si>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</si>
  <si>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</si>
  <si>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</si>
  <si>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</si>
  <si>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</si>
  <si>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</si>
  <si>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</si>
  <si>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</si>
  <si>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</si>
  <si>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</si>
  <si>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</si>
  <si>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</si>
  <si>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</si>
  <si>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</si>
  <si>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</si>
  <si>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</si>
  <si>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</si>
  <si>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</si>
  <si>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</si>
  <si>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</si>
  <si>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</si>
  <si>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</si>
  <si>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</si>
  <si>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</si>
  <si>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</si>
  <si>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</si>
  <si>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</si>
  <si>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</si>
  <si>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</si>
  <si>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</si>
  <si>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TOTAL</t>
  </si>
  <si>
    <t>x</t>
  </si>
  <si>
    <t>Valor R$ - Potencial de destinação na declaração</t>
  </si>
  <si>
    <t>Valor R$ - Destinado na declaração 2023</t>
  </si>
  <si>
    <t>% potencial destinado</t>
  </si>
  <si>
    <t xml:space="preserve"> </t>
  </si>
  <si>
    <t xml:space="preserve">  </t>
  </si>
  <si>
    <t>total</t>
  </si>
  <si>
    <t>% DESTINADO</t>
  </si>
  <si>
    <t>NÃO DESTINADO</t>
  </si>
  <si>
    <t>META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</si>
</sst>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7"/>
      <color rgb="FF333333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4"/>
      <color rgb="FF333333"/>
      <name val="Arial"/>
      <family val="2"/>
    </font>
    <font>
      <b/>
      <sz val="42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1" fillId="4" borderId="3" xfId="0" applyFont="1" applyFill="1" applyBorder="1" applyAlignment="1">
      <alignment horizontal="right" vertical="center" wrapText="1"/>
    </xf>
    <xf numFmtId="9" fontId="0" fillId="0" borderId="0" xfId="2" applyFont="1"/>
    <xf numFmtId="43" fontId="0" fillId="0" borderId="0" xfId="3" applyFont="1"/>
    <xf numFmtId="43" fontId="0" fillId="0" borderId="0" xfId="0" applyNumberFormat="1"/>
    <xf numFmtId="4" fontId="0" fillId="0" borderId="0" xfId="0" applyNumberFormat="1"/>
    <xf numFmtId="10" fontId="0" fillId="0" borderId="0" xfId="2" applyNumberFormat="1" applyFont="1"/>
    <xf numFmtId="0" fontId="11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4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3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2.xml"/><Relationship Id="rId23" Type="http://schemas.openxmlformats.org/officeDocument/2006/relationships/calcChain" Target="calcChain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7865187916770046E-2"/>
          <c:y val="7.8541358337996484E-2"/>
          <c:w val="0.90291000605060112"/>
          <c:h val="0.67612784098677625"/>
        </c:manualLayout>
      </c:layout>
      <c:areaChart>
        <c:grouping val="stacked"/>
        <c:varyColors val="0"/>
        <c:ser>
          <c:idx val="0"/>
          <c:order val="0"/>
          <c:tx>
            <c:strRef>
              <c:f>'Planilha1 (2)'!$C$22</c:f>
              <c:strCache>
                <c:ptCount val="1"/>
                <c:pt idx="0">
                  <c:v>Valor R$ - Potencial de destinação na declaração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(2)'!$C$32:$C$55</c:f>
              <c:numCache>
                <c:formatCode>#,##0.00</c:formatCode>
                <c:ptCount val="24"/>
                <c:pt idx="0">
                  <c:v>7647339.2999999998</c:v>
                </c:pt>
                <c:pt idx="1">
                  <c:v>6388722</c:v>
                </c:pt>
                <c:pt idx="2">
                  <c:v>6239025.1600000001</c:v>
                </c:pt>
                <c:pt idx="3">
                  <c:v>6086683.9000000004</c:v>
                </c:pt>
                <c:pt idx="4">
                  <c:v>5827680.5</c:v>
                </c:pt>
                <c:pt idx="5">
                  <c:v>5225817.03</c:v>
                </c:pt>
                <c:pt idx="6">
                  <c:v>5218163.26</c:v>
                </c:pt>
                <c:pt idx="7">
                  <c:v>4265106.6100000003</c:v>
                </c:pt>
                <c:pt idx="8">
                  <c:v>4193686.02</c:v>
                </c:pt>
                <c:pt idx="9">
                  <c:v>4099773.93</c:v>
                </c:pt>
                <c:pt idx="10">
                  <c:v>3992909.47</c:v>
                </c:pt>
                <c:pt idx="11">
                  <c:v>3852298.77</c:v>
                </c:pt>
                <c:pt idx="12">
                  <c:v>3090056.66</c:v>
                </c:pt>
                <c:pt idx="13">
                  <c:v>3018870.49</c:v>
                </c:pt>
                <c:pt idx="14">
                  <c:v>2822622.95</c:v>
                </c:pt>
                <c:pt idx="15">
                  <c:v>2793520.47</c:v>
                </c:pt>
                <c:pt idx="16">
                  <c:v>2595264.81</c:v>
                </c:pt>
                <c:pt idx="17">
                  <c:v>2574275.1</c:v>
                </c:pt>
                <c:pt idx="18">
                  <c:v>2530358.79</c:v>
                </c:pt>
                <c:pt idx="19">
                  <c:v>2426507.04</c:v>
                </c:pt>
                <c:pt idx="20">
                  <c:v>2101814.6</c:v>
                </c:pt>
                <c:pt idx="21">
                  <c:v>2081820.84</c:v>
                </c:pt>
                <c:pt idx="22">
                  <c:v>2047632.61</c:v>
                </c:pt>
                <c:pt idx="23">
                  <c:v>2046379.17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5-4449-85BD-2BBC8F925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594351"/>
        <c:axId val="964925151"/>
      </c:areaChart>
      <c:barChart>
        <c:barDir val="col"/>
        <c:grouping val="clustered"/>
        <c:varyColors val="0"/>
        <c:ser>
          <c:idx val="1"/>
          <c:order val="1"/>
          <c:tx>
            <c:strRef>
              <c:f>'Planilha1 (2)'!$G$22</c:f>
              <c:strCache>
                <c:ptCount val="1"/>
                <c:pt idx="0">
                  <c:v>Valor R$ - Destinado na declaração 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(2)'!$G$32:$G$55</c:f>
              <c:numCache>
                <c:formatCode>#,##0.00</c:formatCode>
                <c:ptCount val="24"/>
                <c:pt idx="0">
                  <c:v>552284.68999999994</c:v>
                </c:pt>
                <c:pt idx="1">
                  <c:v>108754.24000000001</c:v>
                </c:pt>
                <c:pt idx="2">
                  <c:v>1419740.12</c:v>
                </c:pt>
                <c:pt idx="3">
                  <c:v>83158.63</c:v>
                </c:pt>
                <c:pt idx="4">
                  <c:v>296209.91999999998</c:v>
                </c:pt>
                <c:pt idx="5">
                  <c:v>151306.63</c:v>
                </c:pt>
                <c:pt idx="6">
                  <c:v>541986.47</c:v>
                </c:pt>
                <c:pt idx="7">
                  <c:v>201450.1</c:v>
                </c:pt>
                <c:pt idx="8">
                  <c:v>140230.6</c:v>
                </c:pt>
                <c:pt idx="9">
                  <c:v>135803.1</c:v>
                </c:pt>
                <c:pt idx="10">
                  <c:v>651329.32999999996</c:v>
                </c:pt>
                <c:pt idx="11">
                  <c:v>102731.5</c:v>
                </c:pt>
                <c:pt idx="12">
                  <c:v>128135.96</c:v>
                </c:pt>
                <c:pt idx="13">
                  <c:v>40614.58</c:v>
                </c:pt>
                <c:pt idx="14">
                  <c:v>133475.70000000001</c:v>
                </c:pt>
                <c:pt idx="15">
                  <c:v>34698.449999999997</c:v>
                </c:pt>
                <c:pt idx="16">
                  <c:v>298354.05</c:v>
                </c:pt>
                <c:pt idx="17">
                  <c:v>504792.53</c:v>
                </c:pt>
                <c:pt idx="18">
                  <c:v>179281.6</c:v>
                </c:pt>
                <c:pt idx="19">
                  <c:v>168442.33</c:v>
                </c:pt>
                <c:pt idx="20">
                  <c:v>470069.67</c:v>
                </c:pt>
                <c:pt idx="21">
                  <c:v>37859.629999999997</c:v>
                </c:pt>
                <c:pt idx="22">
                  <c:v>27373.02</c:v>
                </c:pt>
                <c:pt idx="23">
                  <c:v>140354.26999999999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5-4449-85BD-2BBC8F925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76594351"/>
        <c:axId val="964925151"/>
      </c:barChart>
      <c:catAx>
        <c:axId val="77659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4925151"/>
        <c:crosses val="autoZero"/>
        <c:auto val="1"/>
        <c:lblAlgn val="ctr"/>
        <c:lblOffset val="100"/>
        <c:noMultiLvlLbl val="0"/>
      </c:catAx>
      <c:valAx>
        <c:axId val="964925151"/>
        <c:scaling>
          <c:orientation val="minMax"/>
          <c:max val="7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6594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ysClr val="windowText" lastClr="000000"/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3200">
                <a:solidFill>
                  <a:sysClr val="windowText" lastClr="000000"/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DESTINAÇÃO - CAMPO MOURAO 2023</a:t>
            </a:r>
          </a:p>
        </c:rich>
      </c:tx>
      <c:layout>
        <c:manualLayout>
          <c:xMode val="edge"/>
          <c:yMode val="edge"/>
          <c:x val="0.21488339959317465"/>
          <c:y val="2.1175885235372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baseline="0">
              <a:solidFill>
                <a:sysClr val="windowText" lastClr="00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'Planilha1 (2)'!$B$34</c:f>
              <c:strCache>
                <c:ptCount val="1"/>
                <c:pt idx="0">
                  <c:v>CAMPO MOURAO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09-4FC4-9505-E302854E4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09-4FC4-9505-E302854E469A}"/>
              </c:ext>
            </c:extLst>
          </c:dPt>
          <c:dLbls>
            <c:dLbl>
              <c:idx val="0"/>
              <c:layout>
                <c:manualLayout>
                  <c:x val="-0.14998133766743568"/>
                  <c:y val="0.20071471113758194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9-4FC4-9505-E302854E469A}"/>
                </c:ext>
              </c:extLst>
            </c:dLbl>
            <c:dLbl>
              <c:idx val="1"/>
              <c:layout>
                <c:manualLayout>
                  <c:x val="0.19700709521442175"/>
                  <c:y val="-0.20003891694184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9-4FC4-9505-E302854E4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('Planilha1 (2)'!$G$34,'Planilha1 (2)'!$L$34)</c:f>
              <c:numCache>
                <c:formatCode>#,##0.00</c:formatCode>
                <c:ptCount val="2"/>
                <c:pt idx="0">
                  <c:v>1419740.12</c:v>
                </c:pt>
                <c:pt idx="1">
                  <c:v>4819285.04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09-4FC4-9505-E302854E469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/>
              <a:t>DESTINAÇÃO UMUARAMA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'Planilha1 (2)'!$B$38</c:f>
              <c:strCache>
                <c:ptCount val="1"/>
                <c:pt idx="0">
                  <c:v>UMUARAMA</c:v>
                </c:pt>
              </c:strCache>
            </c:strRef>
          </c:tx>
          <c:explosion val="4"/>
          <c:dPt>
            <c:idx val="0"/>
            <c:bubble3D val="0"/>
            <c:explosion val="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64-4C84-8914-97D7886958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64-4C84-8914-97D7886958C8}"/>
              </c:ext>
            </c:extLst>
          </c:dPt>
          <c:dLbls>
            <c:dLbl>
              <c:idx val="0"/>
              <c:layout>
                <c:manualLayout>
                  <c:x val="9.962188671875942E-2"/>
                  <c:y val="0.1274459814839393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4-4C84-8914-97D7886958C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('Planilha1 (2)'!$G$38,'Planilha1 (2)'!$L$38)</c:f>
              <c:numCache>
                <c:formatCode>#,##0.00</c:formatCode>
                <c:ptCount val="2"/>
                <c:pt idx="0">
                  <c:v>541986.47</c:v>
                </c:pt>
                <c:pt idx="1">
                  <c:v>4676176.79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4-4C84-8914-97D7886958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cap="none" spc="0" normalizeH="0" baseline="0">
                <a:solidFill>
                  <a:sysClr val="windowText" lastClr="000000"/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3200" b="1">
                <a:solidFill>
                  <a:sysClr val="windowText" lastClr="000000"/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UMUARAMA - META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cap="none" spc="0" normalizeH="0" baseline="0">
              <a:solidFill>
                <a:sysClr val="windowText" lastClr="00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3870183839277E-2"/>
          <c:y val="0.13712452821128132"/>
          <c:w val="0.90291000605060112"/>
          <c:h val="0.82010385187685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'Planilha1 (2)'!$B$38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2-45DC-ABC4-8D6C8A0FC6B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22-45DC-ABC4-8D6C8A0FC6B4}"/>
              </c:ext>
            </c:extLst>
          </c:dPt>
          <c:dLbls>
            <c:dLbl>
              <c:idx val="0"/>
              <c:layout>
                <c:manualLayout>
                  <c:x val="0.15682170255469019"/>
                  <c:y val="0.101644249129787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2-45DC-ABC4-8D6C8A0FC6B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60619686981262"/>
                      <c:h val="0.213156460779259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925-4328-B924-052CE4215B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522-45DC-ABC4-8D6C8A0FC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('Planilha1 (2)'!$C$22,'Planilha1 (2)'!$G$22,'Planilha1 (2)'!$M$22)</c:f>
              <c:strCache>
                <c:ptCount val="3"/>
                <c:pt idx="0">
                  <c:v>Valor R$ - Potencial de destinação na declaração</c:v>
                </c:pt>
                <c:pt idx="1">
                  <c:v>Valor R$ - Destinado na declaração 2023</c:v>
                </c:pt>
                <c:pt idx="2">
                  <c:v>META 24</c:v>
                </c:pt>
              </c:strCache>
            </c:strRef>
          </c:cat>
          <c:val>
            <c:numRef>
              <c:f>('Planilha1 (2)'!$C$38,'Planilha1 (2)'!$G$38,'Planilha1 (2)'!$M$38)</c:f>
              <c:numCache>
                <c:formatCode>#,##0.00</c:formatCode>
                <c:ptCount val="3"/>
                <c:pt idx="0">
                  <c:v>5218163.26</c:v>
                </c:pt>
                <c:pt idx="1">
                  <c:v>541986.47</c:v>
                </c:pt>
                <c:pt idx="2">
                  <c:v>1147995.9172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2-45DC-ABC4-8D6C8A0F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497365327"/>
        <c:axId val="1442681455"/>
      </c:barChart>
      <c:catAx>
        <c:axId val="1497365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2681455"/>
        <c:crosses val="autoZero"/>
        <c:auto val="1"/>
        <c:lblAlgn val="ctr"/>
        <c:lblOffset val="100"/>
        <c:noMultiLvlLbl val="0"/>
      </c:catAx>
      <c:valAx>
        <c:axId val="1442681455"/>
        <c:scaling>
          <c:orientation val="minMax"/>
          <c:max val="5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36532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'Planilha1 (2)'!$B$38</c:f>
              <c:strCache>
                <c:ptCount val="1"/>
                <c:pt idx="0">
                  <c:v>UMUARAMA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42-4734-8CA2-A58A1201E4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42-4734-8CA2-A58A1201E409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2-4734-8CA2-A58A1201E409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42-4734-8CA2-A58A1201E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('Planilha1 (2)'!$L$22,'Planilha1 (2)'!$M$22)</c:f>
              <c:strCache>
                <c:ptCount val="2"/>
                <c:pt idx="0">
                  <c:v>NÃO DESTINADO</c:v>
                </c:pt>
                <c:pt idx="1">
                  <c:v>META 24</c:v>
                </c:pt>
              </c:strCache>
            </c:strRef>
          </c:cat>
          <c:val>
            <c:numRef>
              <c:f>('Planilha1 (2)'!$L$38,'Planilha1 (2)'!$M$38)</c:f>
              <c:numCache>
                <c:formatCode>#,##0.00</c:formatCode>
                <c:ptCount val="2"/>
                <c:pt idx="0">
                  <c:v>4676176.79</c:v>
                </c:pt>
                <c:pt idx="1">
                  <c:v>1147995.9172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2-4734-8CA2-A58A1201E4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3200"/>
              <a:t>PARANÁ TOTAL - DESTINAÇÃO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Planilha2!$A$3</c:f>
              <c:strCache>
                <c:ptCount val="1"/>
                <c:pt idx="0">
                  <c:v>total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69-41AE-9E2D-B2177E74B3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69-41AE-9E2D-B2177E74B3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(Planilha2!$B$3,Planilha2!$H$3)</c:f>
              <c:numCache>
                <c:formatCode>_(* #,##0.00_);_(* \(#,##0.00\);_(* "-"??_);_(@_)</c:formatCode>
                <c:ptCount val="2"/>
                <c:pt idx="0">
                  <c:v>577163661.28999996</c:v>
                </c:pt>
                <c:pt idx="1">
                  <c:v>33412561.620000001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69-41AE-9E2D-B2177E74B36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Valor R$ - Potencial de destinação na declaração - CIDADES +  10 M</a:t>
            </a:r>
          </a:p>
        </c:rich>
      </c:tx>
      <c:layout>
        <c:manualLayout>
          <c:xMode val="edge"/>
          <c:yMode val="edge"/>
          <c:x val="0.17451589743302393"/>
          <c:y val="1.0587942617686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238831265845727E-2"/>
          <c:y val="0.19920155240914877"/>
          <c:w val="0.89690070383506004"/>
          <c:h val="0.7537916506319084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'Planilha1 (2)'!$C$22</c:f>
              <c:strCache>
                <c:ptCount val="1"/>
                <c:pt idx="0">
                  <c:v>Valor R$ - Potencial de destinação na declaração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49-4AD3-B36B-82FB4FEF28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9-4AD3-B36B-82FB4FEF28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49-4AD3-B36B-82FB4FEF28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49-4AD3-B36B-82FB4FEF281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49-4AD3-B36B-82FB4FEF281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49-4AD3-B36B-82FB4FEF281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49-4AD3-B36B-82FB4FEF28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(2)'!$B$25:$B$31</c:f>
              <c:strCache>
                <c:ptCount val="7"/>
                <c:pt idx="0">
                  <c:v>LONDRINA</c:v>
                </c:pt>
                <c:pt idx="1">
                  <c:v>MARINGA</c:v>
                </c:pt>
                <c:pt idx="2">
                  <c:v>CASCAVEL</c:v>
                </c:pt>
                <c:pt idx="3">
                  <c:v>PONTA GROSSA</c:v>
                </c:pt>
                <c:pt idx="4">
                  <c:v>FOZ DO IGUACU</c:v>
                </c:pt>
                <c:pt idx="5">
                  <c:v>GUARAPUAVA</c:v>
                </c:pt>
                <c:pt idx="6">
                  <c:v>SAO JOSE DOS PINHAIS</c:v>
                </c:pt>
              </c:strCache>
            </c:strRef>
          </c:cat>
          <c:val>
            <c:numRef>
              <c:f>'Planilha1 (2)'!$C$25:$C$31</c:f>
              <c:numCache>
                <c:formatCode>#,##0.00</c:formatCode>
                <c:ptCount val="7"/>
                <c:pt idx="0">
                  <c:v>48746729.280000001</c:v>
                </c:pt>
                <c:pt idx="1">
                  <c:v>37919857.899999999</c:v>
                </c:pt>
                <c:pt idx="2">
                  <c:v>22632574.760000002</c:v>
                </c:pt>
                <c:pt idx="3">
                  <c:v>20665855.530000001</c:v>
                </c:pt>
                <c:pt idx="4">
                  <c:v>17011998.460000001</c:v>
                </c:pt>
                <c:pt idx="5">
                  <c:v>11370705.83</c:v>
                </c:pt>
                <c:pt idx="6">
                  <c:v>10779729.25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A-4267-BBC4-FCA03DA2C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3220735"/>
        <c:axId val="1011588495"/>
      </c:barChart>
      <c:catAx>
        <c:axId val="83322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1588495"/>
        <c:crosses val="autoZero"/>
        <c:auto val="1"/>
        <c:lblAlgn val="ctr"/>
        <c:lblOffset val="100"/>
        <c:noMultiLvlLbl val="0"/>
      </c:catAx>
      <c:valAx>
        <c:axId val="1011588495"/>
        <c:scaling>
          <c:orientation val="minMax"/>
          <c:max val="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322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Valor R$ - Destinado na declaração 2023</a:t>
            </a:r>
          </a:p>
          <a:p>
            <a:pPr>
              <a:defRPr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CIDADES + 10 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874490132311111E-2"/>
          <c:y val="7.2188592767384749E-2"/>
          <c:w val="0.89690070383506004"/>
          <c:h val="0.82389416859472819"/>
        </c:manualLayout>
      </c:layout>
      <c:barChart>
        <c:barDir val="col"/>
        <c:grouping val="clustered"/>
        <c:varyColors val="1"/>
        <c:ser>
          <c:idx val="1"/>
          <c:order val="0"/>
          <c:tx>
            <c:strRef>
              <c:f>'Planilha1 (2)'!$G$22</c:f>
              <c:strCache>
                <c:ptCount val="1"/>
                <c:pt idx="0">
                  <c:v>Valor R$ - Destinado na declaração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1-4D06-8609-035C486ED3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1-4D06-8609-035C486ED3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1-4D06-8609-035C486ED31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1-4D06-8609-035C486ED31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1-4D06-8609-035C486ED31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1-4D06-8609-035C486ED31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1-4D06-8609-035C486ED3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'Planilha1 (2)'!$B$25:$B$31</c:f>
              <c:strCache>
                <c:ptCount val="7"/>
                <c:pt idx="0">
                  <c:v>LONDRINA</c:v>
                </c:pt>
                <c:pt idx="1">
                  <c:v>MARINGA</c:v>
                </c:pt>
                <c:pt idx="2">
                  <c:v>CASCAVEL</c:v>
                </c:pt>
                <c:pt idx="3">
                  <c:v>PONTA GROSSA</c:v>
                </c:pt>
                <c:pt idx="4">
                  <c:v>FOZ DO IGUACU</c:v>
                </c:pt>
                <c:pt idx="5">
                  <c:v>GUARAPUAVA</c:v>
                </c:pt>
                <c:pt idx="6">
                  <c:v>SAO JOSE DOS PINHAIS</c:v>
                </c:pt>
              </c:strCache>
            </c:strRef>
          </c:cat>
          <c:val>
            <c:numRef>
              <c:f>'Planilha1 (2)'!$G$25:$G$31</c:f>
              <c:numCache>
                <c:formatCode>#,##0.00</c:formatCode>
                <c:ptCount val="7"/>
                <c:pt idx="0">
                  <c:v>960688.25</c:v>
                </c:pt>
                <c:pt idx="1">
                  <c:v>1498335.38</c:v>
                </c:pt>
                <c:pt idx="2">
                  <c:v>1041169.71</c:v>
                </c:pt>
                <c:pt idx="3">
                  <c:v>2093297.85</c:v>
                </c:pt>
                <c:pt idx="4">
                  <c:v>919689.69</c:v>
                </c:pt>
                <c:pt idx="5">
                  <c:v>462963.65</c:v>
                </c:pt>
                <c:pt idx="6">
                  <c:v>98380.02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2-48F9-8FAD-A8819FE3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7332223"/>
        <c:axId val="1011631647"/>
      </c:barChart>
      <c:catAx>
        <c:axId val="100733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1631647"/>
        <c:crosses val="autoZero"/>
        <c:auto val="1"/>
        <c:lblAlgn val="ctr"/>
        <c:lblOffset val="100"/>
        <c:noMultiLvlLbl val="0"/>
      </c:catAx>
      <c:valAx>
        <c:axId val="1011631647"/>
        <c:scaling>
          <c:orientation val="minMax"/>
          <c:max val="2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733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32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% DESTINADO - </a:t>
            </a:r>
            <a:r>
              <a:rPr lang="pt-BR" sz="32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CIDADES + 10M</a:t>
            </a:r>
            <a:endParaRPr lang="pt-BR" sz="32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'Planilha1 (2)'!$K$22</c:f>
              <c:strCache>
                <c:ptCount val="1"/>
                <c:pt idx="0">
                  <c:v>% DESTINADO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B4-4FD4-8AE8-E0A4412632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B4-4FD4-8AE8-E0A44126325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B4-4FD4-8AE8-E0A44126325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B4-4FD4-8AE8-E0A44126325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B4-4FD4-8AE8-E0A44126325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B4-4FD4-8AE8-E0A44126325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B4-4FD4-8AE8-E0A4412632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(2)'!$B$25:$B$31</c:f>
              <c:strCache>
                <c:ptCount val="7"/>
                <c:pt idx="0">
                  <c:v>LONDRINA</c:v>
                </c:pt>
                <c:pt idx="1">
                  <c:v>MARINGA</c:v>
                </c:pt>
                <c:pt idx="2">
                  <c:v>CASCAVEL</c:v>
                </c:pt>
                <c:pt idx="3">
                  <c:v>PONTA GROSSA</c:v>
                </c:pt>
                <c:pt idx="4">
                  <c:v>FOZ DO IGUACU</c:v>
                </c:pt>
                <c:pt idx="5">
                  <c:v>GUARAPUAVA</c:v>
                </c:pt>
                <c:pt idx="6">
                  <c:v>SAO JOSE DOS PINHAIS</c:v>
                </c:pt>
              </c:strCache>
            </c:strRef>
          </c:cat>
          <c:val>
            <c:numRef>
              <c:f>'Planilha1 (2)'!$K$25:$K$31</c:f>
              <c:numCache>
                <c:formatCode>0.00%</c:formatCode>
                <c:ptCount val="7"/>
                <c:pt idx="0">
                  <c:v>1.9707747867181623E-2</c:v>
                </c:pt>
                <c:pt idx="1">
                  <c:v>3.9513211888908474E-2</c:v>
                </c:pt>
                <c:pt idx="2">
                  <c:v>4.600314904692708E-2</c:v>
                </c:pt>
                <c:pt idx="3">
                  <c:v>0.10129258123193702</c:v>
                </c:pt>
                <c:pt idx="4">
                  <c:v>5.4061237553156935E-2</c:v>
                </c:pt>
                <c:pt idx="5">
                  <c:v>4.0715471574203937E-2</c:v>
                </c:pt>
                <c:pt idx="6">
                  <c:v>9.1263906280391969E-3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1-451F-81F6-F1456816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05056"/>
        <c:axId val="505440816"/>
      </c:barChart>
      <c:catAx>
        <c:axId val="377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5440816"/>
        <c:crosses val="autoZero"/>
        <c:auto val="1"/>
        <c:lblAlgn val="ctr"/>
        <c:lblOffset val="100"/>
        <c:noMultiLvlLbl val="0"/>
      </c:catAx>
      <c:valAx>
        <c:axId val="50544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7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pt-BR"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PERCENTUAL</a:t>
            </a:r>
            <a:r>
              <a:rPr lang="pt-BR" sz="3200" b="1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DE DESTINAÇÃO</a:t>
            </a:r>
          </a:p>
          <a:p>
            <a:pPr>
              <a:defRPr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pt-BR" sz="3200" b="1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CIDADES + 10 M</a:t>
            </a:r>
            <a:endParaRPr lang="pt-BR" sz="3200" b="1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'Planilha1 (2)'!$G$22</c:f>
              <c:strCache>
                <c:ptCount val="1"/>
                <c:pt idx="0">
                  <c:v>Valor R$ - Destinado na declaração 2023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(2)'!$B$25:$B$31</c:f>
              <c:strCache>
                <c:ptCount val="7"/>
                <c:pt idx="0">
                  <c:v>LONDRINA</c:v>
                </c:pt>
                <c:pt idx="1">
                  <c:v>MARINGA</c:v>
                </c:pt>
                <c:pt idx="2">
                  <c:v>CASCAVEL</c:v>
                </c:pt>
                <c:pt idx="3">
                  <c:v>PONTA GROSSA</c:v>
                </c:pt>
                <c:pt idx="4">
                  <c:v>FOZ DO IGUACU</c:v>
                </c:pt>
                <c:pt idx="5">
                  <c:v>GUARAPUAVA</c:v>
                </c:pt>
                <c:pt idx="6">
                  <c:v>SAO JOSE DOS PINHAIS</c:v>
                </c:pt>
              </c:strCache>
            </c:strRef>
          </c:cat>
          <c:val>
            <c:numRef>
              <c:f>'Planilha1 (2)'!$G$25:$G$31</c:f>
              <c:numCache>
                <c:formatCode>#,##0.00</c:formatCode>
                <c:ptCount val="7"/>
                <c:pt idx="0">
                  <c:v>960688.25</c:v>
                </c:pt>
                <c:pt idx="1">
                  <c:v>1498335.38</c:v>
                </c:pt>
                <c:pt idx="2">
                  <c:v>1041169.71</c:v>
                </c:pt>
                <c:pt idx="3">
                  <c:v>2093297.85</c:v>
                </c:pt>
                <c:pt idx="4">
                  <c:v>919689.69</c:v>
                </c:pt>
                <c:pt idx="5">
                  <c:v>462963.65</c:v>
                </c:pt>
                <c:pt idx="6">
                  <c:v>98380.02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8-4828-8A61-2173A9C6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02176"/>
        <c:axId val="631470752"/>
      </c:barChart>
      <c:lineChart>
        <c:grouping val="standard"/>
        <c:varyColors val="0"/>
        <c:ser>
          <c:idx val="1"/>
          <c:order val="1"/>
          <c:tx>
            <c:strRef>
              <c:f>'Planilha1 (2)'!$K$22</c:f>
              <c:strCache>
                <c:ptCount val="1"/>
                <c:pt idx="0">
                  <c:v>% DESTINADO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DLaM Display" panose="02010000000000000000" pitchFamily="2" charset="0"/>
                    <a:ea typeface="ADLaM Display" panose="02010000000000000000" pitchFamily="2" charset="0"/>
                    <a:cs typeface="ADLaM Display" panose="0201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(2)'!$B$25:$B$31</c:f>
              <c:strCache>
                <c:ptCount val="7"/>
                <c:pt idx="0">
                  <c:v>LONDRINA</c:v>
                </c:pt>
                <c:pt idx="1">
                  <c:v>MARINGA</c:v>
                </c:pt>
                <c:pt idx="2">
                  <c:v>CASCAVEL</c:v>
                </c:pt>
                <c:pt idx="3">
                  <c:v>PONTA GROSSA</c:v>
                </c:pt>
                <c:pt idx="4">
                  <c:v>FOZ DO IGUACU</c:v>
                </c:pt>
                <c:pt idx="5">
                  <c:v>GUARAPUAVA</c:v>
                </c:pt>
                <c:pt idx="6">
                  <c:v>SAO JOSE DOS PINHAIS</c:v>
                </c:pt>
              </c:strCache>
            </c:strRef>
          </c:cat>
          <c:val>
            <c:numRef>
              <c:f>'Planilha1 (2)'!$K$25:$K$31</c:f>
              <c:numCache>
                <c:formatCode>0.00%</c:formatCode>
                <c:ptCount val="7"/>
                <c:pt idx="0">
                  <c:v>1.9707747867181623E-2</c:v>
                </c:pt>
                <c:pt idx="1">
                  <c:v>3.9513211888908474E-2</c:v>
                </c:pt>
                <c:pt idx="2">
                  <c:v>4.600314904692708E-2</c:v>
                </c:pt>
                <c:pt idx="3">
                  <c:v>0.10129258123193702</c:v>
                </c:pt>
                <c:pt idx="4">
                  <c:v>5.4061237553156935E-2</c:v>
                </c:pt>
                <c:pt idx="5">
                  <c:v>4.0715471574203937E-2</c:v>
                </c:pt>
                <c:pt idx="6">
                  <c:v>9.1263906280391969E-3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8-4828-8A61-2173A9C6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77664"/>
        <c:axId val="631472240"/>
      </c:lineChart>
      <c:catAx>
        <c:axId val="377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1470752"/>
        <c:crosses val="autoZero"/>
        <c:auto val="1"/>
        <c:lblAlgn val="ctr"/>
        <c:lblOffset val="100"/>
        <c:noMultiLvlLbl val="0"/>
      </c:catAx>
      <c:valAx>
        <c:axId val="63147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702176"/>
        <c:crosses val="autoZero"/>
        <c:crossBetween val="between"/>
      </c:valAx>
      <c:valAx>
        <c:axId val="631472240"/>
        <c:scaling>
          <c:orientation val="minMax"/>
          <c:max val="0.13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577664"/>
        <c:crosses val="max"/>
        <c:crossBetween val="between"/>
      </c:valAx>
      <c:catAx>
        <c:axId val="2957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472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320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Valor R$ - Potencial de destinação na declaração - CIDADES 10</a:t>
            </a:r>
            <a:r>
              <a:rPr lang="en-US" sz="3200" baseline="0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 a 2 M</a:t>
            </a:r>
            <a:endParaRPr lang="en-US" sz="32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endParaRPr>
          </a:p>
        </c:rich>
      </c:tx>
      <c:layout>
        <c:manualLayout>
          <c:xMode val="edge"/>
          <c:yMode val="edge"/>
          <c:x val="0.14552364990190472"/>
          <c:y val="1.4823119664760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229529050304662E-2"/>
          <c:y val="7.8541358337996484E-2"/>
          <c:w val="0.90291000605060112"/>
          <c:h val="0.7258101360125441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'Planilha1 (2)'!$C$22</c:f>
              <c:strCache>
                <c:ptCount val="1"/>
                <c:pt idx="0">
                  <c:v>Valor R$ - Potencial de destinação na declaração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A-4C77-BCD0-0273ED85179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A-4C77-BCD0-0273ED85179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DA-4C77-BCD0-0273ED85179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DA-4C77-BCD0-0273ED85179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DA-4C77-BCD0-0273ED85179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EDA-4C77-BCD0-0273ED8517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DA-4C77-BCD0-0273ED85179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EDA-4C77-BCD0-0273ED85179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EDA-4C77-BCD0-0273ED85179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EDA-4C77-BCD0-0273ED85179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EDA-4C77-BCD0-0273ED85179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EDA-4C77-BCD0-0273ED85179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EDA-4C77-BCD0-0273ED85179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EDA-4C77-BCD0-0273ED85179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EDA-4C77-BCD0-0273ED85179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EDA-4C77-BCD0-0273ED85179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EDA-4C77-BCD0-0273ED85179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EDA-4C77-BCD0-0273ED85179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EDA-4C77-BCD0-0273ED85179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EDA-4C77-BCD0-0273ED85179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EDA-4C77-BCD0-0273ED85179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EDA-4C77-BCD0-0273ED85179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EDA-4C77-BCD0-0273ED85179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EDA-4C77-BCD0-0273ED85179E}"/>
              </c:ext>
            </c:extLst>
          </c:dPt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(2)'!$C$32:$C$55</c:f>
              <c:numCache>
                <c:formatCode>#,##0.00</c:formatCode>
                <c:ptCount val="24"/>
                <c:pt idx="0">
                  <c:v>7647339.2999999998</c:v>
                </c:pt>
                <c:pt idx="1">
                  <c:v>6388722</c:v>
                </c:pt>
                <c:pt idx="2">
                  <c:v>6239025.1600000001</c:v>
                </c:pt>
                <c:pt idx="3">
                  <c:v>6086683.9000000004</c:v>
                </c:pt>
                <c:pt idx="4">
                  <c:v>5827680.5</c:v>
                </c:pt>
                <c:pt idx="5">
                  <c:v>5225817.03</c:v>
                </c:pt>
                <c:pt idx="6">
                  <c:v>5218163.26</c:v>
                </c:pt>
                <c:pt idx="7">
                  <c:v>4265106.6100000003</c:v>
                </c:pt>
                <c:pt idx="8">
                  <c:v>4193686.02</c:v>
                </c:pt>
                <c:pt idx="9">
                  <c:v>4099773.93</c:v>
                </c:pt>
                <c:pt idx="10">
                  <c:v>3992909.47</c:v>
                </c:pt>
                <c:pt idx="11">
                  <c:v>3852298.77</c:v>
                </c:pt>
                <c:pt idx="12">
                  <c:v>3090056.66</c:v>
                </c:pt>
                <c:pt idx="13">
                  <c:v>3018870.49</c:v>
                </c:pt>
                <c:pt idx="14">
                  <c:v>2822622.95</c:v>
                </c:pt>
                <c:pt idx="15">
                  <c:v>2793520.47</c:v>
                </c:pt>
                <c:pt idx="16">
                  <c:v>2595264.81</c:v>
                </c:pt>
                <c:pt idx="17">
                  <c:v>2574275.1</c:v>
                </c:pt>
                <c:pt idx="18">
                  <c:v>2530358.79</c:v>
                </c:pt>
                <c:pt idx="19">
                  <c:v>2426507.04</c:v>
                </c:pt>
                <c:pt idx="20">
                  <c:v>2101814.6</c:v>
                </c:pt>
                <c:pt idx="21">
                  <c:v>2081820.84</c:v>
                </c:pt>
                <c:pt idx="22">
                  <c:v>2047632.61</c:v>
                </c:pt>
                <c:pt idx="23">
                  <c:v>2046379.17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6-490A-825B-0A0F7137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807551727"/>
        <c:axId val="1011602383"/>
      </c:barChart>
      <c:catAx>
        <c:axId val="80755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1602383"/>
        <c:crosses val="autoZero"/>
        <c:auto val="1"/>
        <c:lblAlgn val="ctr"/>
        <c:lblOffset val="100"/>
        <c:noMultiLvlLbl val="0"/>
      </c:catAx>
      <c:valAx>
        <c:axId val="1011602383"/>
        <c:scaling>
          <c:orientation val="minMax"/>
          <c:max val="7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755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Valor R$ - Destinado na declaração 2023</a:t>
            </a:r>
          </a:p>
          <a:p>
            <a:pPr>
              <a:defRPr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en-US" sz="28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CIDADES 10 a 2 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7865187916770046E-2"/>
          <c:y val="7.8541358337996484E-2"/>
          <c:w val="0.90291000605060112"/>
          <c:h val="0.67612784098677625"/>
        </c:manualLayout>
      </c:layout>
      <c:barChart>
        <c:barDir val="col"/>
        <c:grouping val="clustered"/>
        <c:varyColors val="1"/>
        <c:ser>
          <c:idx val="1"/>
          <c:order val="0"/>
          <c:tx>
            <c:strRef>
              <c:f>'Planilha1 (2)'!$G$22</c:f>
              <c:strCache>
                <c:ptCount val="1"/>
                <c:pt idx="0">
                  <c:v>Valor R$ - Destinado na declaração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E8-4C17-91BE-80F813BF8FC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E8-4C17-91BE-80F813BF8F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E8-4C17-91BE-80F813BF8F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E8-4C17-91BE-80F813BF8F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E8-4C17-91BE-80F813BF8FC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E8-4C17-91BE-80F813BF8FC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E8-4C17-91BE-80F813BF8FC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4E8-4C17-91BE-80F813BF8FC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4E8-4C17-91BE-80F813BF8FC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4E8-4C17-91BE-80F813BF8FC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4E8-4C17-91BE-80F813BF8FC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4E8-4C17-91BE-80F813BF8FC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4E8-4C17-91BE-80F813BF8FC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4E8-4C17-91BE-80F813BF8FC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4E8-4C17-91BE-80F813BF8FC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4E8-4C17-91BE-80F813BF8FC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4E8-4C17-91BE-80F813BF8FC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4E8-4C17-91BE-80F813BF8FC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4E8-4C17-91BE-80F813BF8FC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4E8-4C17-91BE-80F813BF8FC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4E8-4C17-91BE-80F813BF8FC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4E8-4C17-91BE-80F813BF8FC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4E8-4C17-91BE-80F813BF8FC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4E8-4C17-91BE-80F813BF8FC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8-4C17-91BE-80F813BF8FCC}"/>
                </c:ext>
              </c:extLst>
            </c:dLbl>
            <c:dLbl>
              <c:idx val="2"/>
              <c:layout>
                <c:manualLayout>
                  <c:x val="0.10410852522538251"/>
                  <c:y val="0.15881913926529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E8-4C17-91BE-80F813BF8FCC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E8-4C17-91BE-80F813BF8FC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E8-4C17-91BE-80F813BF8FC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4E8-4C17-91BE-80F813BF8FCC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4E8-4C17-91BE-80F813BF8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(2)'!$G$32:$G$55</c:f>
              <c:numCache>
                <c:formatCode>#,##0.00</c:formatCode>
                <c:ptCount val="24"/>
                <c:pt idx="0">
                  <c:v>552284.68999999994</c:v>
                </c:pt>
                <c:pt idx="1">
                  <c:v>108754.24000000001</c:v>
                </c:pt>
                <c:pt idx="2">
                  <c:v>1419740.12</c:v>
                </c:pt>
                <c:pt idx="3">
                  <c:v>83158.63</c:v>
                </c:pt>
                <c:pt idx="4">
                  <c:v>296209.91999999998</c:v>
                </c:pt>
                <c:pt idx="5">
                  <c:v>151306.63</c:v>
                </c:pt>
                <c:pt idx="6">
                  <c:v>541986.47</c:v>
                </c:pt>
                <c:pt idx="7">
                  <c:v>201450.1</c:v>
                </c:pt>
                <c:pt idx="8">
                  <c:v>140230.6</c:v>
                </c:pt>
                <c:pt idx="9">
                  <c:v>135803.1</c:v>
                </c:pt>
                <c:pt idx="10">
                  <c:v>651329.32999999996</c:v>
                </c:pt>
                <c:pt idx="11">
                  <c:v>102731.5</c:v>
                </c:pt>
                <c:pt idx="12">
                  <c:v>128135.96</c:v>
                </c:pt>
                <c:pt idx="13">
                  <c:v>40614.58</c:v>
                </c:pt>
                <c:pt idx="14">
                  <c:v>133475.70000000001</c:v>
                </c:pt>
                <c:pt idx="15">
                  <c:v>34698.449999999997</c:v>
                </c:pt>
                <c:pt idx="16">
                  <c:v>298354.05</c:v>
                </c:pt>
                <c:pt idx="17">
                  <c:v>504792.53</c:v>
                </c:pt>
                <c:pt idx="18">
                  <c:v>179281.6</c:v>
                </c:pt>
                <c:pt idx="19">
                  <c:v>168442.33</c:v>
                </c:pt>
                <c:pt idx="20">
                  <c:v>470069.67</c:v>
                </c:pt>
                <c:pt idx="21">
                  <c:v>37859.629999999997</c:v>
                </c:pt>
                <c:pt idx="22">
                  <c:v>27373.02</c:v>
                </c:pt>
                <c:pt idx="23">
                  <c:v>140354.26999999999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0-42B6-9282-BFD2003F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776594351"/>
        <c:axId val="964925151"/>
      </c:barChart>
      <c:catAx>
        <c:axId val="77659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4925151"/>
        <c:crosses val="autoZero"/>
        <c:auto val="1"/>
        <c:lblAlgn val="ctr"/>
        <c:lblOffset val="100"/>
        <c:noMultiLvlLbl val="0"/>
      </c:catAx>
      <c:valAx>
        <c:axId val="964925151"/>
        <c:scaling>
          <c:orientation val="minMax"/>
          <c:max val="14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659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pt-BR"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PERCENTUAL DE DESTINAÇÃO</a:t>
            </a:r>
          </a:p>
          <a:p>
            <a:pPr>
              <a:defRPr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defRPr>
            </a:pPr>
            <a:r>
              <a:rPr lang="pt-BR" sz="3200" b="1">
                <a:latin typeface="ADLaM Display" panose="02010000000000000000" pitchFamily="2" charset="0"/>
                <a:ea typeface="ADLaM Display" panose="02010000000000000000" pitchFamily="2" charset="0"/>
                <a:cs typeface="ADLaM Display" panose="02010000000000000000" pitchFamily="2" charset="0"/>
              </a:rPr>
              <a:t>CIDADES 10 a 2 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'Planilha1 (2)'!$G$22</c:f>
              <c:strCache>
                <c:ptCount val="1"/>
                <c:pt idx="0">
                  <c:v>Valor R$ - Destinado na declaração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8C-4B4D-B77A-7D39FFCD5D63}"/>
              </c:ext>
            </c:extLst>
          </c:dPt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(2)'!$G$32:$G$55</c:f>
              <c:numCache>
                <c:formatCode>#,##0.00</c:formatCode>
                <c:ptCount val="24"/>
                <c:pt idx="0">
                  <c:v>552284.68999999994</c:v>
                </c:pt>
                <c:pt idx="1">
                  <c:v>108754.24000000001</c:v>
                </c:pt>
                <c:pt idx="2">
                  <c:v>1419740.12</c:v>
                </c:pt>
                <c:pt idx="3">
                  <c:v>83158.63</c:v>
                </c:pt>
                <c:pt idx="4">
                  <c:v>296209.91999999998</c:v>
                </c:pt>
                <c:pt idx="5">
                  <c:v>151306.63</c:v>
                </c:pt>
                <c:pt idx="6">
                  <c:v>541986.47</c:v>
                </c:pt>
                <c:pt idx="7">
                  <c:v>201450.1</c:v>
                </c:pt>
                <c:pt idx="8">
                  <c:v>140230.6</c:v>
                </c:pt>
                <c:pt idx="9">
                  <c:v>135803.1</c:v>
                </c:pt>
                <c:pt idx="10">
                  <c:v>651329.32999999996</c:v>
                </c:pt>
                <c:pt idx="11">
                  <c:v>102731.5</c:v>
                </c:pt>
                <c:pt idx="12">
                  <c:v>128135.96</c:v>
                </c:pt>
                <c:pt idx="13">
                  <c:v>40614.58</c:v>
                </c:pt>
                <c:pt idx="14">
                  <c:v>133475.70000000001</c:v>
                </c:pt>
                <c:pt idx="15">
                  <c:v>34698.449999999997</c:v>
                </c:pt>
                <c:pt idx="16">
                  <c:v>298354.05</c:v>
                </c:pt>
                <c:pt idx="17">
                  <c:v>504792.53</c:v>
                </c:pt>
                <c:pt idx="18">
                  <c:v>179281.6</c:v>
                </c:pt>
                <c:pt idx="19">
                  <c:v>168442.33</c:v>
                </c:pt>
                <c:pt idx="20">
                  <c:v>470069.67</c:v>
                </c:pt>
                <c:pt idx="21">
                  <c:v>37859.629999999997</c:v>
                </c:pt>
                <c:pt idx="22">
                  <c:v>27373.02</c:v>
                </c:pt>
                <c:pt idx="23">
                  <c:v>140354.26999999999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A-476E-A120-CE7066882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7697856"/>
        <c:axId val="639311904"/>
      </c:barChart>
      <c:lineChart>
        <c:grouping val="standard"/>
        <c:varyColors val="0"/>
        <c:ser>
          <c:idx val="1"/>
          <c:order val="1"/>
          <c:tx>
            <c:strRef>
              <c:f>'Planilha1 (2)'!$K$22</c:f>
              <c:strCache>
                <c:ptCount val="1"/>
                <c:pt idx="0">
                  <c:v>% DESTINADO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3.2395567983966894E-2"/>
                  <c:y val="-3.0334372230044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C-4B4D-B77A-7D39FFCD5D63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(2)'!$K$32:$K$55</c:f>
              <c:numCache>
                <c:formatCode>0.00%</c:formatCode>
                <c:ptCount val="24"/>
                <c:pt idx="0">
                  <c:v>7.2219195243501219E-2</c:v>
                </c:pt>
                <c:pt idx="1">
                  <c:v>1.7022847448989017E-2</c:v>
                </c:pt>
                <c:pt idx="2">
                  <c:v>0.22755800523170194</c:v>
                </c:pt>
                <c:pt idx="3">
                  <c:v>1.3662386837601341E-2</c:v>
                </c:pt>
                <c:pt idx="4">
                  <c:v>5.082809876073336E-2</c:v>
                </c:pt>
                <c:pt idx="5">
                  <c:v>2.89536792297529E-2</c:v>
                </c:pt>
                <c:pt idx="6">
                  <c:v>0.10386537235325979</c:v>
                </c:pt>
                <c:pt idx="7">
                  <c:v>4.7232137064916177E-2</c:v>
                </c:pt>
                <c:pt idx="8">
                  <c:v>3.3438507158435292E-2</c:v>
                </c:pt>
                <c:pt idx="9">
                  <c:v>3.3124533771548718E-2</c:v>
                </c:pt>
                <c:pt idx="10">
                  <c:v>0.16312148694921449</c:v>
                </c:pt>
                <c:pt idx="11">
                  <c:v>2.6667583729493547E-2</c:v>
                </c:pt>
                <c:pt idx="12">
                  <c:v>4.1467187854089378E-2</c:v>
                </c:pt>
                <c:pt idx="13">
                  <c:v>1.345356819198958E-2</c:v>
                </c:pt>
                <c:pt idx="14">
                  <c:v>4.7287824964365149E-2</c:v>
                </c:pt>
                <c:pt idx="15">
                  <c:v>1.2421047338879889E-2</c:v>
                </c:pt>
                <c:pt idx="16">
                  <c:v>0.11496092762880716</c:v>
                </c:pt>
                <c:pt idx="17">
                  <c:v>0.19609113649120097</c:v>
                </c:pt>
                <c:pt idx="18">
                  <c:v>7.085224463365529E-2</c:v>
                </c:pt>
                <c:pt idx="19">
                  <c:v>6.9417614382853793E-2</c:v>
                </c:pt>
                <c:pt idx="20">
                  <c:v>0.22364944557907246</c:v>
                </c:pt>
                <c:pt idx="21">
                  <c:v>1.8185825250937537E-2</c:v>
                </c:pt>
                <c:pt idx="22">
                  <c:v>1.3368130526110345E-2</c:v>
                </c:pt>
                <c:pt idx="23">
                  <c:v>6.8586639298131635E-2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A-476E-A120-CE7066882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8416"/>
        <c:axId val="639300000"/>
      </c:lineChart>
      <c:catAx>
        <c:axId val="376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9311904"/>
        <c:crosses val="autoZero"/>
        <c:auto val="1"/>
        <c:lblAlgn val="ctr"/>
        <c:lblOffset val="100"/>
        <c:noMultiLvlLbl val="0"/>
      </c:catAx>
      <c:valAx>
        <c:axId val="639311904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697856"/>
        <c:crosses val="autoZero"/>
        <c:crossBetween val="between"/>
      </c:valAx>
      <c:valAx>
        <c:axId val="639300000"/>
        <c:scaling>
          <c:orientation val="minMax"/>
          <c:max val="0.30000000000000004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708416"/>
        <c:crosses val="max"/>
        <c:crossBetween val="between"/>
      </c:valAx>
      <c:catAx>
        <c:axId val="37708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9300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 sz="3200">
                <a:solidFill>
                  <a:sysClr val="windowText" lastClr="000000"/>
                </a:solidFill>
              </a:rPr>
              <a:t>PERCENTUAL DE DESTINAÇÃO</a:t>
            </a:r>
          </a:p>
          <a:p>
            <a:pPr>
              <a:defRPr sz="3200"/>
            </a:pPr>
            <a:r>
              <a:rPr lang="pt-BR" sz="3200">
                <a:solidFill>
                  <a:sysClr val="windowText" lastClr="000000"/>
                </a:solidFill>
              </a:rPr>
              <a:t>CIDADES 10 a 2 M</a:t>
            </a:r>
          </a:p>
        </c:rich>
      </c:tx>
      <c:layout>
        <c:manualLayout>
          <c:xMode val="edge"/>
          <c:yMode val="edge"/>
          <c:x val="0.280337600921608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'Planilha1 (2)'!$K$22</c:f>
              <c:strCache>
                <c:ptCount val="1"/>
                <c:pt idx="0">
                  <c:v>% DESTINADO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67-4F8A-A30F-1E0A3EA4B97E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67-4F8A-A30F-1E0A3EA4B97E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32-473C-A555-60E3072D3F0D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67-4F8A-A30F-1E0A3EA4B97E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67-4F8A-A30F-1E0A3EA4B97E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67-4F8A-A30F-1E0A3EA4B97E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32-473C-A555-60E3072D3F0D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67-4F8A-A30F-1E0A3EA4B97E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67-4F8A-A30F-1E0A3EA4B97E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E67-4F8A-A30F-1E0A3EA4B97E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F32-473C-A555-60E3072D3F0D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E67-4F8A-A30F-1E0A3EA4B97E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E67-4F8A-A30F-1E0A3EA4B97E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E67-4F8A-A30F-1E0A3EA4B97E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E67-4F8A-A30F-1E0A3EA4B97E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E67-4F8A-A30F-1E0A3EA4B97E}"/>
              </c:ext>
            </c:extLst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CE-4149-A8C5-0CCB9FF4C27A}"/>
              </c:ext>
            </c:extLst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32-473C-A555-60E3072D3F0D}"/>
              </c:ext>
            </c:extLst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E67-4F8A-A30F-1E0A3EA4B97E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E67-4F8A-A30F-1E0A3EA4B97E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32-473C-A555-60E3072D3F0D}"/>
              </c:ext>
            </c:extLst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E67-4F8A-A30F-1E0A3EA4B97E}"/>
              </c:ext>
            </c:extLst>
          </c:dPt>
          <c:dPt>
            <c:idx val="22"/>
            <c:invertIfNegative val="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E67-4F8A-A30F-1E0A3EA4B97E}"/>
              </c:ext>
            </c:extLst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E67-4F8A-A30F-1E0A3EA4B97E}"/>
              </c:ext>
            </c:extLst>
          </c:dPt>
          <c:dLbls>
            <c:dLbl>
              <c:idx val="2"/>
              <c:layout>
                <c:manualLayout>
                  <c:x val="1.7131782632024979E-2"/>
                  <c:y val="-5.85146400399640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2-473C-A555-60E3072D3F0D}"/>
                </c:ext>
              </c:extLst>
            </c:dLbl>
            <c:dLbl>
              <c:idx val="6"/>
              <c:layout>
                <c:manualLayout>
                  <c:x val="2.6356588664653811E-3"/>
                  <c:y val="-3.59990049001332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2-473C-A555-60E3072D3F0D}"/>
                </c:ext>
              </c:extLst>
            </c:dLbl>
            <c:dLbl>
              <c:idx val="10"/>
              <c:layout>
                <c:manualLayout>
                  <c:x val="-3.9534882996980717E-3"/>
                  <c:y val="-1.6940708188297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2-473C-A555-60E3072D3F0D}"/>
                </c:ext>
              </c:extLst>
            </c:dLbl>
            <c:dLbl>
              <c:idx val="16"/>
              <c:layout>
                <c:manualLayout>
                  <c:x val="-4.480620072991158E-2"/>
                  <c:y val="4.235177047074493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E-4149-A8C5-0CCB9FF4C27A}"/>
                </c:ext>
              </c:extLst>
            </c:dLbl>
            <c:dLbl>
              <c:idx val="17"/>
              <c:layout>
                <c:manualLayout>
                  <c:x val="-5.0077518462842245E-2"/>
                  <c:y val="2.08804232776001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2-473C-A555-60E3072D3F0D}"/>
                </c:ext>
              </c:extLst>
            </c:dLbl>
            <c:dLbl>
              <c:idx val="20"/>
              <c:layout>
                <c:manualLayout>
                  <c:x val="-3.5581394697282741E-2"/>
                  <c:y val="-1.17381099905492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2-473C-A555-60E3072D3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'Planilha1 (2)'!$B$32:$B$55</c:f>
              <c:strCache>
                <c:ptCount val="24"/>
                <c:pt idx="0">
                  <c:v>TOLEDO</c:v>
                </c:pt>
                <c:pt idx="1">
                  <c:v>PINHAIS</c:v>
                </c:pt>
                <c:pt idx="2">
                  <c:v>CAMPO MOURAO</c:v>
                </c:pt>
                <c:pt idx="3">
                  <c:v>PARANAGUA</c:v>
                </c:pt>
                <c:pt idx="4">
                  <c:v>PATO BRANCO</c:v>
                </c:pt>
                <c:pt idx="5">
                  <c:v>ARAUCARIA</c:v>
                </c:pt>
                <c:pt idx="6">
                  <c:v>UMUARAMA</c:v>
                </c:pt>
                <c:pt idx="7">
                  <c:v>FRANCISCO BELTRAO</c:v>
                </c:pt>
                <c:pt idx="8">
                  <c:v>APUCARANA</c:v>
                </c:pt>
                <c:pt idx="9">
                  <c:v>CAMPO LARGO</c:v>
                </c:pt>
                <c:pt idx="10">
                  <c:v>PARANAVAI</c:v>
                </c:pt>
                <c:pt idx="11">
                  <c:v>COLOMBO</c:v>
                </c:pt>
                <c:pt idx="12">
                  <c:v>ARAPONGAS</c:v>
                </c:pt>
                <c:pt idx="13">
                  <c:v>CAMBE</c:v>
                </c:pt>
                <c:pt idx="14">
                  <c:v>CORNELIO PROCOPIO</c:v>
                </c:pt>
                <c:pt idx="15">
                  <c:v>TELEMACO BORBA</c:v>
                </c:pt>
                <c:pt idx="16">
                  <c:v>CASTRO</c:v>
                </c:pt>
                <c:pt idx="17">
                  <c:v>MARECHAL CANDIDO RONDON</c:v>
                </c:pt>
                <c:pt idx="18">
                  <c:v>CIANORTE</c:v>
                </c:pt>
                <c:pt idx="19">
                  <c:v>MEDIANEIRA</c:v>
                </c:pt>
                <c:pt idx="20">
                  <c:v>PALOTINA</c:v>
                </c:pt>
                <c:pt idx="21">
                  <c:v>PIRAQUARA</c:v>
                </c:pt>
                <c:pt idx="22">
                  <c:v>ROLANDIA</c:v>
                </c:pt>
                <c:pt idx="23">
                  <c:v>UNIAO DA VITORIA</c:v>
                </c:pt>
              </c:strCache>
            </c:strRef>
          </c:cat>
          <c:val>
            <c:numRef>
              <c:f>'Planilha1 (2)'!$K$32:$K$55</c:f>
              <c:numCache>
                <c:formatCode>0.00%</c:formatCode>
                <c:ptCount val="24"/>
                <c:pt idx="0">
                  <c:v>7.2219195243501219E-2</c:v>
                </c:pt>
                <c:pt idx="1">
                  <c:v>1.7022847448989017E-2</c:v>
                </c:pt>
                <c:pt idx="2">
                  <c:v>0.22755800523170194</c:v>
                </c:pt>
                <c:pt idx="3">
                  <c:v>1.3662386837601341E-2</c:v>
                </c:pt>
                <c:pt idx="4">
                  <c:v>5.082809876073336E-2</c:v>
                </c:pt>
                <c:pt idx="5">
                  <c:v>2.89536792297529E-2</c:v>
                </c:pt>
                <c:pt idx="6">
                  <c:v>0.10386537235325979</c:v>
                </c:pt>
                <c:pt idx="7">
                  <c:v>4.7232137064916177E-2</c:v>
                </c:pt>
                <c:pt idx="8">
                  <c:v>3.3438507158435292E-2</c:v>
                </c:pt>
                <c:pt idx="9">
                  <c:v>3.3124533771548718E-2</c:v>
                </c:pt>
                <c:pt idx="10">
                  <c:v>0.16312148694921449</c:v>
                </c:pt>
                <c:pt idx="11">
                  <c:v>2.6667583729493547E-2</c:v>
                </c:pt>
                <c:pt idx="12">
                  <c:v>4.1467187854089378E-2</c:v>
                </c:pt>
                <c:pt idx="13">
                  <c:v>1.345356819198958E-2</c:v>
                </c:pt>
                <c:pt idx="14">
                  <c:v>4.7287824964365149E-2</c:v>
                </c:pt>
                <c:pt idx="15">
                  <c:v>1.2421047338879889E-2</c:v>
                </c:pt>
                <c:pt idx="16">
                  <c:v>0.11496092762880716</c:v>
                </c:pt>
                <c:pt idx="17">
                  <c:v>0.19609113649120097</c:v>
                </c:pt>
                <c:pt idx="18">
                  <c:v>7.085224463365529E-2</c:v>
                </c:pt>
                <c:pt idx="19">
                  <c:v>6.9417614382853793E-2</c:v>
                </c:pt>
                <c:pt idx="20">
                  <c:v>0.22364944557907246</c:v>
                </c:pt>
                <c:pt idx="21">
                  <c:v>1.8185825250937537E-2</c:v>
                </c:pt>
                <c:pt idx="22">
                  <c:v>1.3368130526110345E-2</c:v>
                </c:pt>
                <c:pt idx="23">
                  <c:v>6.8586639298131635E-2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B-4896-AF61-BCDEC9A7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97856"/>
        <c:axId val="639311904"/>
      </c:barChart>
      <c:catAx>
        <c:axId val="376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9311904"/>
        <c:crosses val="autoZero"/>
        <c:auto val="1"/>
        <c:lblAlgn val="ctr"/>
        <c:lblOffset val="100"/>
        <c:noMultiLvlLbl val="0"/>
      </c:catAx>
      <c:valAx>
        <c:axId val="63931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6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40000"/>
            <a:lumOff val="60000"/>
          </a:schemeClr>
        </a:solidFill>
        <a:round/>
      </a:ln>
    </cs:spPr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8242B0-9777-4ED6-B56D-E575FC886D41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6EDAB5-30CE-490D-B99B-B87BF4700353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A3F3B4-FB38-49F8-B6D7-318857BD5759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EEA52E-9999-4CB5-BC58-315BC350D6F9}">
  <sheetPr/>
  <sheetViews>
    <sheetView tabSelected="1"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0F159C-7190-4558-BA93-9AAB8F4544DE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5B6307-24F8-40EE-B1D7-3711C977F8FA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604A42-E0FC-4370-944A-483845B836EC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8A57E2-95F7-40A5-B11B-9C4008EC2664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BACD5A-DEAA-46F3-BB56-3DE87E20C33F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D9797D-0CF7-4434-A70D-D09252D5CD46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702E7A-ACA3-4D4E-9498-7968DAA603E8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7A19C5-9D67-4372-A566-A24A45B44B79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7AED50-A44B-46E6-8B27-1A0703F6154B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49E2C7-4960-4DA0-99B0-6521B2A733DB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401053</xdr:colOff>
      <xdr:row>7</xdr:row>
      <xdr:rowOff>150396</xdr:rowOff>
    </xdr:from>
    <xdr:to>
      <xdr:col>7</xdr:col>
      <xdr:colOff>1119992</xdr:colOff>
      <xdr:row>17</xdr:row>
      <xdr:rowOff>31002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9A7BE6-248D-4ED2-B191-1AA480F5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9993" y="1575336"/>
          <a:ext cx="4353679" cy="2738106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0.89193</cdr:x>
      <cdr:y>0.00747</cdr:y>
    </cdr:from>
    <cdr:to>
      <cdr:x>0.99089</cdr:x>
      <cdr:y>0.47085</cdr:y>
    </cdr:to>
    <cdr:pic>
      <cdr:nvPicPr>
        <cdr:cNvPr id="2" name="Imagem 1" descr="Diagrama&#10;&#10;Descrição gerada automaticamente com confiança baixa">
          <a:extLst xmlns:a="http://schemas.openxmlformats.org/drawingml/2006/main">
            <a:ext uri="{FF2B5EF4-FFF2-40B4-BE49-F238E27FC236}">
              <a16:creationId xmlns:a16="http://schemas.microsoft.com/office/drawing/2014/main" id="{F4B3F8CB-EE7D-56CE-1513-884FCD7E9EB0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6223" r="69423"/>
        <a:stretch xmlns:a="http://schemas.openxmlformats.org/drawingml/2006/main"/>
      </cdr:blipFill>
      <cdr:spPr>
        <a:xfrm xmlns:a="http://schemas.openxmlformats.org/drawingml/2006/main" flipH="1">
          <a:off x="8595600" y="44800"/>
          <a:ext cx="953664" cy="277908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292100" dist="139700" dir="2700000" algn="tl" rotWithShape="0">
            <a:srgbClr val="333333">
              <a:alpha val="65000"/>
            </a:srgbClr>
          </a:outerShdw>
        </a:effectLst>
      </cdr:spPr>
    </cdr:pic>
  </cdr:relSizeAnchor>
  <cdr:relSizeAnchor xmlns:cdr="http://schemas.openxmlformats.org/drawingml/2006/chartDrawing">
    <cdr:from>
      <cdr:x>0.30016</cdr:x>
      <cdr:y>0.34778</cdr:y>
    </cdr:from>
    <cdr:to>
      <cdr:x>0.35969</cdr:x>
      <cdr:y>0.44045</cdr:y>
    </cdr:to>
    <cdr:sp macro="" textlink="">
      <cdr:nvSpPr>
        <cdr:cNvPr id="3" name="Seta: para Baixo 2">
          <a:extLst xmlns:a="http://schemas.openxmlformats.org/drawingml/2006/main">
            <a:ext uri="{FF2B5EF4-FFF2-40B4-BE49-F238E27FC236}">
              <a16:creationId xmlns:a16="http://schemas.microsoft.com/office/drawing/2014/main" id="{5CE0C875-F5B6-5296-3A55-EC40392C8CE2}"/>
            </a:ext>
          </a:extLst>
        </cdr:cNvPr>
        <cdr:cNvSpPr/>
      </cdr:nvSpPr>
      <cdr:spPr>
        <a:xfrm xmlns:a="http://schemas.openxmlformats.org/drawingml/2006/main">
          <a:off x="2892660" y="2085793"/>
          <a:ext cx="573694" cy="555778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91CC-B382-4C75-4B83-03A6B90FE8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0.28744</cdr:x>
      <cdr:y>0.29297</cdr:y>
    </cdr:from>
    <cdr:to>
      <cdr:x>0.34419</cdr:x>
      <cdr:y>0.46188</cdr:y>
    </cdr:to>
    <cdr:sp macro="" textlink="">
      <cdr:nvSpPr>
        <cdr:cNvPr id="2" name="Seta: para Baixo 1">
          <a:extLst xmlns:a="http://schemas.openxmlformats.org/drawingml/2006/main">
            <a:ext uri="{FF2B5EF4-FFF2-40B4-BE49-F238E27FC236}">
              <a16:creationId xmlns:a16="http://schemas.microsoft.com/office/drawing/2014/main" id="{0FE9AB94-A92C-EAAD-9DCB-3B90E19CA497}"/>
            </a:ext>
          </a:extLst>
        </cdr:cNvPr>
        <cdr:cNvSpPr/>
      </cdr:nvSpPr>
      <cdr:spPr>
        <a:xfrm xmlns:a="http://schemas.openxmlformats.org/drawingml/2006/main">
          <a:off x="2770094" y="1757082"/>
          <a:ext cx="546848" cy="1013012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AC2F09-DB94-5A99-93DA-B4C5EB5B1F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0.89004</cdr:x>
      <cdr:y>0</cdr:y>
    </cdr:from>
    <cdr:to>
      <cdr:x>1</cdr:x>
      <cdr:y>0.5149</cdr:y>
    </cdr:to>
    <cdr:pic>
      <cdr:nvPicPr>
        <cdr:cNvPr id="2" name="Imagem 1" descr="Diagrama&#10;&#10;Descrição gerada automaticamente com confiança baixa">
          <a:extLst xmlns:a="http://schemas.openxmlformats.org/drawingml/2006/main">
            <a:ext uri="{FF2B5EF4-FFF2-40B4-BE49-F238E27FC236}">
              <a16:creationId xmlns:a16="http://schemas.microsoft.com/office/drawing/2014/main" id="{B460BFF4-05B2-5E16-805A-C18989545D0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6223" r="69423"/>
        <a:stretch xmlns:a="http://schemas.openxmlformats.org/drawingml/2006/main"/>
      </cdr:blipFill>
      <cdr:spPr>
        <a:xfrm xmlns:a="http://schemas.openxmlformats.org/drawingml/2006/main" flipH="1">
          <a:off x="8577368" y="0"/>
          <a:ext cx="1059691" cy="308805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292100" dist="139700" dir="2700000" algn="tl" rotWithShape="0">
            <a:srgbClr val="333333">
              <a:alpha val="65000"/>
            </a:srgbClr>
          </a:outerShdw>
        </a:effectLst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E04B7A-C922-E8E4-2B34-D9C49228DA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3B4BE3-DB0E-5775-ABB9-C1C2CC8475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0.05318</cdr:x>
      <cdr:y>0.16094</cdr:y>
    </cdr:from>
    <cdr:to>
      <cdr:x>0.18791</cdr:x>
      <cdr:y>0.72154</cdr:y>
    </cdr:to>
    <cdr:pic>
      <cdr:nvPicPr>
        <cdr:cNvPr id="2" name="Imagem 1" descr="Diagrama&#10;&#10;Descrição gerada automaticamente com confiança baixa">
          <a:extLst xmlns:a="http://schemas.openxmlformats.org/drawingml/2006/main">
            <a:ext uri="{FF2B5EF4-FFF2-40B4-BE49-F238E27FC236}">
              <a16:creationId xmlns:a16="http://schemas.microsoft.com/office/drawing/2014/main" id="{7E012599-D749-ABE5-F6DE-E65618959B0F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6223" r="69423"/>
        <a:stretch xmlns:a="http://schemas.openxmlformats.org/drawingml/2006/main"/>
      </cdr:blipFill>
      <cdr:spPr>
        <a:xfrm xmlns:a="http://schemas.openxmlformats.org/drawingml/2006/main" flipH="1">
          <a:off x="512499" y="965220"/>
          <a:ext cx="1298372" cy="336211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292100" dist="139700" dir="2700000" algn="tl" rotWithShape="0">
            <a:srgbClr val="333333">
              <a:alpha val="65000"/>
            </a:srgbClr>
          </a:outerShdw>
        </a:effectLst>
      </cdr:spPr>
    </cdr:pic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2C48A3-6034-CB4B-00E4-A9555EAB55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0.90419</cdr:x>
      <cdr:y>0.1435</cdr:y>
    </cdr:from>
    <cdr:to>
      <cdr:x>0.97116</cdr:x>
      <cdr:y>0.4222</cdr:y>
    </cdr:to>
    <cdr:pic>
      <cdr:nvPicPr>
        <cdr:cNvPr id="3" name="Imagem 2" descr="Diagrama&#10;&#10;Descrição gerada automaticamente com confiança baixa">
          <a:extLst xmlns:a="http://schemas.openxmlformats.org/drawingml/2006/main">
            <a:ext uri="{FF2B5EF4-FFF2-40B4-BE49-F238E27FC236}">
              <a16:creationId xmlns:a16="http://schemas.microsoft.com/office/drawing/2014/main" id="{7E012599-D749-ABE5-F6DE-E65618959B0F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6223" r="69423"/>
        <a:stretch xmlns:a="http://schemas.openxmlformats.org/drawingml/2006/main"/>
      </cdr:blipFill>
      <cdr:spPr>
        <a:xfrm xmlns:a="http://schemas.openxmlformats.org/drawingml/2006/main" flipH="1">
          <a:off x="8713694" y="860612"/>
          <a:ext cx="645459" cy="167148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292100" dist="139700" dir="2700000" algn="tl" rotWithShape="0">
            <a:srgbClr val="333333">
              <a:alpha val="65000"/>
            </a:srgbClr>
          </a:outerShdw>
        </a:effectLst>
      </cdr:spPr>
    </cdr:pic>
  </cdr:relSizeAnchor>
  <cdr:relSizeAnchor xmlns:cdr="http://schemas.openxmlformats.org/drawingml/2006/chartDrawing">
    <cdr:from>
      <cdr:x>0.72093</cdr:x>
      <cdr:y>0.59342</cdr:y>
    </cdr:from>
    <cdr:to>
      <cdr:x>0.94047</cdr:x>
      <cdr:y>1</cdr:y>
    </cdr:to>
    <cdr:sp macro="" textlink="">
      <cdr:nvSpPr>
        <cdr:cNvPr id="4" name="Elipse 3">
          <a:extLst xmlns:a="http://schemas.openxmlformats.org/drawingml/2006/main">
            <a:ext uri="{FF2B5EF4-FFF2-40B4-BE49-F238E27FC236}">
              <a16:creationId xmlns:a16="http://schemas.microsoft.com/office/drawing/2014/main" id="{6878FDA7-D28C-B5F0-CB10-31183D003C81}"/>
            </a:ext>
          </a:extLst>
        </cdr:cNvPr>
        <cdr:cNvSpPr/>
      </cdr:nvSpPr>
      <cdr:spPr>
        <a:xfrm xmlns:a="http://schemas.openxmlformats.org/drawingml/2006/main">
          <a:off x="6947648" y="3558988"/>
          <a:ext cx="2115670" cy="24384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F76C42-0FBD-6CBC-B518-2C672FF4E0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847105-69CA-002F-089B-972139960B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0.76626</cdr:x>
      <cdr:y>0.08072</cdr:y>
    </cdr:from>
    <cdr:to>
      <cdr:x>0.9907</cdr:x>
      <cdr:y>0.92078</cdr:y>
    </cdr:to>
    <cdr:pic>
      <cdr:nvPicPr>
        <cdr:cNvPr id="2" name="Imagem 1" descr="Diagrama&#10;&#10;Descrição gerada automaticamente com confiança baixa">
          <a:extLst xmlns:a="http://schemas.openxmlformats.org/drawingml/2006/main">
            <a:ext uri="{FF2B5EF4-FFF2-40B4-BE49-F238E27FC236}">
              <a16:creationId xmlns:a16="http://schemas.microsoft.com/office/drawing/2014/main" id="{7E012599-D749-ABE5-F6DE-E65618959B0F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6223" r="69423"/>
        <a:stretch xmlns:a="http://schemas.openxmlformats.org/drawingml/2006/main"/>
      </cdr:blipFill>
      <cdr:spPr>
        <a:xfrm xmlns:a="http://schemas.openxmlformats.org/drawingml/2006/main" flipH="1">
          <a:off x="7384521" y="484095"/>
          <a:ext cx="2162892" cy="503817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292100" dist="139700" dir="2700000" algn="tl" rotWithShape="0">
            <a:srgbClr val="333333">
              <a:alpha val="65000"/>
            </a:srgbClr>
          </a:outerShdw>
        </a:effectLst>
      </cdr:spPr>
    </cdr:pic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401053</xdr:colOff>
      <xdr:row>7</xdr:row>
      <xdr:rowOff>150396</xdr:rowOff>
    </xdr:from>
    <xdr:to>
      <xdr:col>7</xdr:col>
      <xdr:colOff>1119992</xdr:colOff>
      <xdr:row>17</xdr:row>
      <xdr:rowOff>31002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D92392-980B-8E40-15CE-E45DB61DD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1620922"/>
          <a:ext cx="4278281" cy="280494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D913A3-1612-566F-5AA4-6E7D88A331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CE77DF-009F-8F76-E7BC-3E283E860C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8B4E97-E631-04CA-F093-DC300C39D9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9EF241-AE03-5CA4-7CF3-17F824C152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7E090A-1FE3-4545-F989-4EB326CED5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97B920-BD5F-95CA-3BB2-62B8C3632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0.29581</cdr:x>
      <cdr:y>0.21076</cdr:y>
    </cdr:from>
    <cdr:to>
      <cdr:x>0.36093</cdr:x>
      <cdr:y>0.31241</cdr:y>
    </cdr:to>
    <cdr:sp macro="" textlink="">
      <cdr:nvSpPr>
        <cdr:cNvPr id="2" name="Seta: para Baixo 1">
          <a:extLst xmlns:a="http://schemas.openxmlformats.org/drawingml/2006/main">
            <a:ext uri="{FF2B5EF4-FFF2-40B4-BE49-F238E27FC236}">
              <a16:creationId xmlns:a16="http://schemas.microsoft.com/office/drawing/2014/main" id="{D69DF6D9-964A-2618-35DD-7A441FDF1ABC}"/>
            </a:ext>
          </a:extLst>
        </cdr:cNvPr>
        <cdr:cNvSpPr/>
      </cdr:nvSpPr>
      <cdr:spPr>
        <a:xfrm xmlns:a="http://schemas.openxmlformats.org/drawingml/2006/main">
          <a:off x="2850776" y="1264024"/>
          <a:ext cx="627530" cy="609600"/>
        </a:xfrm>
        <a:prstGeom xmlns:a="http://schemas.openxmlformats.org/drawingml/2006/main" prst="downArrow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538E77-7C2A-2695-E7FB-9382E9E35B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0956-DA54-4F09-84D5-B510374FFC09}">
  <dimension ref="A1:J422"/>
  <sheetViews>
    <sheetView topLeftCell="A22" zoomScale="57" zoomScaleNormal="114" workbookViewId="0">
      <selection activeCell="M47" sqref="M47"/>
    </sheetView>
  </sheetViews>
  <sheetFormatPr defaultRowHeight="14.4" x14ac:dyDescent="0.3"/>
  <cols>
    <col min="1" max="1" width="8.88671875" style="26"/>
    <col min="2" max="2" width="54.109375" customWidth="1"/>
    <col min="3" max="10" width="17.6640625" customWidth="1"/>
  </cols>
  <sheetData>
    <row r="1" spans="2:2" ht="21" x14ac:dyDescent="0.3">
      <c r="B1" s="10" t="s">
        <v>0</v>
      </c>
    </row>
    <row r="3" spans="2:2" x14ac:dyDescent="0.3">
      <c r="B3" s="11" t="s">
        <v>1</v>
      </c>
    </row>
    <row r="5" spans="2:2" ht="15.6" thickBot="1" x14ac:dyDescent="0.35">
      <c r="B5" s="13" t="s">
        <v>2</v>
      </c>
    </row>
    <row r="6" spans="2:2" ht="15" thickBot="1" x14ac:dyDescent="0.35">
      <c r="B6" s="2"/>
    </row>
    <row r="7" spans="2:2" ht="17.399999999999999" x14ac:dyDescent="0.3">
      <c r="B7" s="12" t="s">
        <v>3</v>
      </c>
    </row>
    <row r="8" spans="2:2" ht="52.2" x14ac:dyDescent="0.3">
      <c r="B8" s="4" t="s">
        <v>4</v>
      </c>
    </row>
    <row r="9" spans="2:2" ht="15" thickBot="1" x14ac:dyDescent="0.35">
      <c r="B9" s="6" t="s">
        <v>5</v>
      </c>
    </row>
    <row r="10" spans="2:2" ht="15" thickBot="1" x14ac:dyDescent="0.35">
      <c r="B10" s="5"/>
    </row>
    <row r="12" spans="2:2" ht="17.399999999999999" x14ac:dyDescent="0.3">
      <c r="B12" s="3" t="s">
        <v>6</v>
      </c>
    </row>
    <row r="13" spans="2:2" ht="52.2" x14ac:dyDescent="0.3">
      <c r="B13" s="4" t="s">
        <v>7</v>
      </c>
    </row>
    <row r="14" spans="2:2" ht="15" thickBot="1" x14ac:dyDescent="0.35">
      <c r="B14" s="6" t="s">
        <v>8</v>
      </c>
    </row>
    <row r="15" spans="2:2" ht="15" thickBot="1" x14ac:dyDescent="0.35">
      <c r="B15" s="5"/>
    </row>
    <row r="18" spans="1:10" x14ac:dyDescent="0.3">
      <c r="B18" s="7"/>
    </row>
    <row r="19" spans="1:10" x14ac:dyDescent="0.3">
      <c r="B19" s="1"/>
    </row>
    <row r="20" spans="1:10" ht="25.5" customHeight="1" x14ac:dyDescent="0.3">
      <c r="B20" s="8"/>
      <c r="C20" s="45" t="s">
        <v>9</v>
      </c>
      <c r="D20" s="45"/>
      <c r="E20" s="45"/>
      <c r="F20" s="45"/>
      <c r="G20" s="45" t="s">
        <v>10</v>
      </c>
      <c r="H20" s="45"/>
      <c r="I20" s="45"/>
      <c r="J20" s="45"/>
    </row>
    <row r="21" spans="1:10" ht="38.25" customHeight="1" x14ac:dyDescent="0.3">
      <c r="B21" s="9"/>
      <c r="C21" s="45" t="s">
        <v>11</v>
      </c>
      <c r="D21" s="45"/>
      <c r="E21" s="45" t="s">
        <v>12</v>
      </c>
      <c r="F21" s="45"/>
      <c r="G21" s="45" t="s">
        <v>13</v>
      </c>
      <c r="H21" s="45"/>
      <c r="I21" s="45" t="s">
        <v>14</v>
      </c>
      <c r="J21" s="45"/>
    </row>
    <row r="22" spans="1:10" ht="29.25" customHeight="1" x14ac:dyDescent="0.3">
      <c r="A22" s="27"/>
      <c r="B22" s="25" t="s">
        <v>15</v>
      </c>
      <c r="C22" s="25" t="s">
        <v>420</v>
      </c>
      <c r="D22" s="25" t="s">
        <v>17</v>
      </c>
      <c r="E22" s="25" t="s">
        <v>16</v>
      </c>
      <c r="F22" s="25" t="s">
        <v>17</v>
      </c>
      <c r="G22" s="25" t="s">
        <v>421</v>
      </c>
      <c r="H22" s="25" t="s">
        <v>18</v>
      </c>
      <c r="I22" s="25" t="s">
        <v>16</v>
      </c>
      <c r="J22" s="25" t="s">
        <v>18</v>
      </c>
    </row>
    <row r="23" spans="1:10" x14ac:dyDescent="0.3">
      <c r="A23" s="28" t="s">
        <v>419</v>
      </c>
      <c r="B23" s="29" t="s">
        <v>19</v>
      </c>
      <c r="C23" s="30">
        <v>0</v>
      </c>
      <c r="D23" s="30">
        <v>0</v>
      </c>
      <c r="E23" s="30">
        <v>0</v>
      </c>
      <c r="F23" s="30">
        <v>0</v>
      </c>
      <c r="G23" s="31">
        <v>1377511.85</v>
      </c>
      <c r="H23" s="30">
        <v>795</v>
      </c>
      <c r="I23" s="31">
        <v>1350907.48</v>
      </c>
      <c r="J23" s="30">
        <v>716</v>
      </c>
    </row>
    <row r="24" spans="1:10" x14ac:dyDescent="0.3">
      <c r="A24" s="28" t="s">
        <v>419</v>
      </c>
      <c r="B24" s="29" t="s">
        <v>25</v>
      </c>
      <c r="C24" s="31">
        <v>23213</v>
      </c>
      <c r="D24" s="30">
        <v>97</v>
      </c>
      <c r="E24" s="30">
        <v>0</v>
      </c>
      <c r="F24" s="30">
        <v>0</v>
      </c>
      <c r="G24" s="31">
        <v>13022.2</v>
      </c>
      <c r="H24" s="30">
        <v>2</v>
      </c>
      <c r="I24" s="31">
        <v>13022.2</v>
      </c>
      <c r="J24" s="30">
        <v>2</v>
      </c>
    </row>
    <row r="25" spans="1:10" x14ac:dyDescent="0.3">
      <c r="A25" s="28" t="s">
        <v>419</v>
      </c>
      <c r="B25" s="29" t="s">
        <v>27</v>
      </c>
      <c r="C25" s="31">
        <v>93411.86</v>
      </c>
      <c r="D25" s="30">
        <v>215</v>
      </c>
      <c r="E25" s="31">
        <v>11713.38</v>
      </c>
      <c r="F25" s="30">
        <v>9</v>
      </c>
      <c r="G25" s="31">
        <v>20661.84</v>
      </c>
      <c r="H25" s="30">
        <v>28</v>
      </c>
      <c r="I25" s="31">
        <v>21323.88</v>
      </c>
      <c r="J25" s="30">
        <v>29</v>
      </c>
    </row>
    <row r="26" spans="1:10" x14ac:dyDescent="0.3">
      <c r="A26" s="28" t="s">
        <v>419</v>
      </c>
      <c r="B26" s="29" t="s">
        <v>28</v>
      </c>
      <c r="C26" s="31">
        <v>260497.26</v>
      </c>
      <c r="D26" s="30">
        <v>478</v>
      </c>
      <c r="E26" s="31">
        <v>10652.78</v>
      </c>
      <c r="F26" s="30">
        <v>17</v>
      </c>
      <c r="G26" s="31">
        <v>11672.28</v>
      </c>
      <c r="H26" s="30">
        <v>16</v>
      </c>
      <c r="I26" s="31">
        <v>11672.28</v>
      </c>
      <c r="J26" s="30">
        <v>16</v>
      </c>
    </row>
    <row r="27" spans="1:10" x14ac:dyDescent="0.3">
      <c r="A27" s="28" t="s">
        <v>419</v>
      </c>
      <c r="B27" s="29" t="s">
        <v>37</v>
      </c>
      <c r="C27" s="31">
        <v>4193686.02</v>
      </c>
      <c r="D27" s="32">
        <v>8589</v>
      </c>
      <c r="E27" s="31">
        <v>216726.42</v>
      </c>
      <c r="F27" s="30">
        <v>148</v>
      </c>
      <c r="G27" s="31">
        <v>140230.6</v>
      </c>
      <c r="H27" s="30">
        <v>149</v>
      </c>
      <c r="I27" s="31">
        <v>139143.07</v>
      </c>
      <c r="J27" s="30">
        <v>146</v>
      </c>
    </row>
    <row r="28" spans="1:10" x14ac:dyDescent="0.3">
      <c r="A28" s="28" t="s">
        <v>419</v>
      </c>
      <c r="B28" s="29" t="s">
        <v>38</v>
      </c>
      <c r="C28" s="31">
        <v>3090056.66</v>
      </c>
      <c r="D28" s="32">
        <v>7015</v>
      </c>
      <c r="E28" s="31">
        <v>143236.29</v>
      </c>
      <c r="F28" s="30">
        <v>89</v>
      </c>
      <c r="G28" s="31">
        <v>128135.96</v>
      </c>
      <c r="H28" s="30">
        <v>115</v>
      </c>
      <c r="I28" s="31">
        <v>127684.82</v>
      </c>
      <c r="J28" s="30">
        <v>113</v>
      </c>
    </row>
    <row r="29" spans="1:10" x14ac:dyDescent="0.3">
      <c r="A29" s="28" t="s">
        <v>419</v>
      </c>
      <c r="B29" s="29" t="s">
        <v>66</v>
      </c>
      <c r="C29" s="31">
        <v>36366.379999999997</v>
      </c>
      <c r="D29" s="30">
        <v>105</v>
      </c>
      <c r="E29" s="31">
        <v>1115.3399999999999</v>
      </c>
      <c r="F29" s="30">
        <v>2</v>
      </c>
      <c r="G29" s="30">
        <v>0</v>
      </c>
      <c r="H29" s="30">
        <v>0</v>
      </c>
      <c r="I29" s="30">
        <v>0</v>
      </c>
      <c r="J29" s="30">
        <v>0</v>
      </c>
    </row>
    <row r="30" spans="1:10" x14ac:dyDescent="0.3">
      <c r="A30" s="28" t="s">
        <v>419</v>
      </c>
      <c r="B30" s="29" t="s">
        <v>69</v>
      </c>
      <c r="C30" s="31">
        <v>17547.43</v>
      </c>
      <c r="D30" s="30">
        <v>88</v>
      </c>
      <c r="E30" s="30">
        <v>750</v>
      </c>
      <c r="F30" s="30">
        <v>1</v>
      </c>
      <c r="G30" s="30">
        <v>700</v>
      </c>
      <c r="H30" s="30">
        <v>1</v>
      </c>
      <c r="I30" s="30">
        <v>700</v>
      </c>
      <c r="J30" s="30">
        <v>1</v>
      </c>
    </row>
    <row r="31" spans="1:10" x14ac:dyDescent="0.3">
      <c r="A31" s="28" t="s">
        <v>419</v>
      </c>
      <c r="B31" s="29" t="s">
        <v>81</v>
      </c>
      <c r="C31" s="31">
        <v>6239025.1600000001</v>
      </c>
      <c r="D31" s="32">
        <v>8707</v>
      </c>
      <c r="E31" s="31">
        <v>1411623.72</v>
      </c>
      <c r="F31" s="30">
        <v>438</v>
      </c>
      <c r="G31" s="31">
        <v>1419740.12</v>
      </c>
      <c r="H31" s="30">
        <v>777</v>
      </c>
      <c r="I31" s="31">
        <v>1415033.98</v>
      </c>
      <c r="J31" s="30">
        <v>762</v>
      </c>
    </row>
    <row r="32" spans="1:10" x14ac:dyDescent="0.3">
      <c r="A32" s="28" t="s">
        <v>419</v>
      </c>
      <c r="B32" s="29" t="s">
        <v>89</v>
      </c>
      <c r="C32" s="31">
        <v>22632574.760000002</v>
      </c>
      <c r="D32" s="32">
        <v>34451</v>
      </c>
      <c r="E32" s="31">
        <v>1351875.57</v>
      </c>
      <c r="F32" s="30">
        <v>606</v>
      </c>
      <c r="G32" s="31">
        <v>1041169.71</v>
      </c>
      <c r="H32" s="30">
        <v>787</v>
      </c>
      <c r="I32" s="31">
        <v>1031004.73</v>
      </c>
      <c r="J32" s="30">
        <v>756</v>
      </c>
    </row>
    <row r="33" spans="1:10" x14ac:dyDescent="0.3">
      <c r="A33" s="28" t="s">
        <v>419</v>
      </c>
      <c r="B33" s="29" t="s">
        <v>96</v>
      </c>
      <c r="C33" s="31">
        <v>2530358.79</v>
      </c>
      <c r="D33" s="32">
        <v>4880</v>
      </c>
      <c r="E33" s="31">
        <v>185823.26</v>
      </c>
      <c r="F33" s="30">
        <v>84</v>
      </c>
      <c r="G33" s="31">
        <v>179281.6</v>
      </c>
      <c r="H33" s="30">
        <v>102</v>
      </c>
      <c r="I33" s="31">
        <v>178058.69</v>
      </c>
      <c r="J33" s="30">
        <v>92</v>
      </c>
    </row>
    <row r="34" spans="1:10" x14ac:dyDescent="0.3">
      <c r="A34" s="28" t="s">
        <v>419</v>
      </c>
      <c r="B34" s="29" t="s">
        <v>97</v>
      </c>
      <c r="C34" s="31">
        <v>332099.63</v>
      </c>
      <c r="D34" s="30">
        <v>663</v>
      </c>
      <c r="E34" s="31">
        <v>96242.880000000005</v>
      </c>
      <c r="F34" s="30">
        <v>34</v>
      </c>
      <c r="G34" s="31">
        <v>77508.570000000007</v>
      </c>
      <c r="H34" s="30">
        <v>69</v>
      </c>
      <c r="I34" s="31">
        <v>78242.16</v>
      </c>
      <c r="J34" s="30">
        <v>68</v>
      </c>
    </row>
    <row r="35" spans="1:10" x14ac:dyDescent="0.3">
      <c r="A35" s="28" t="s">
        <v>419</v>
      </c>
      <c r="B35" s="29" t="s">
        <v>110</v>
      </c>
      <c r="C35" s="31">
        <v>415415.78</v>
      </c>
      <c r="D35" s="32">
        <v>1026</v>
      </c>
      <c r="E35" s="31">
        <v>13956.71</v>
      </c>
      <c r="F35" s="30">
        <v>31</v>
      </c>
      <c r="G35" s="31">
        <v>119381.07</v>
      </c>
      <c r="H35" s="30">
        <v>47</v>
      </c>
      <c r="I35" s="31">
        <v>119202.85</v>
      </c>
      <c r="J35" s="30">
        <v>46</v>
      </c>
    </row>
    <row r="36" spans="1:10" x14ac:dyDescent="0.3">
      <c r="A36" s="28" t="s">
        <v>419</v>
      </c>
      <c r="B36" s="29" t="s">
        <v>113</v>
      </c>
      <c r="C36" s="31">
        <v>263133753.96000001</v>
      </c>
      <c r="D36" s="32">
        <v>284312</v>
      </c>
      <c r="E36" s="31">
        <v>10386000.83</v>
      </c>
      <c r="F36" s="32">
        <v>6019</v>
      </c>
      <c r="G36" s="31">
        <v>11560553.75</v>
      </c>
      <c r="H36" s="32">
        <v>7880</v>
      </c>
      <c r="I36" s="31">
        <v>11396625.07</v>
      </c>
      <c r="J36" s="32">
        <v>7600</v>
      </c>
    </row>
    <row r="37" spans="1:10" x14ac:dyDescent="0.3">
      <c r="A37" s="28" t="s">
        <v>419</v>
      </c>
      <c r="B37" s="29" t="s">
        <v>119</v>
      </c>
      <c r="C37" s="31">
        <v>281798.57</v>
      </c>
      <c r="D37" s="30">
        <v>639</v>
      </c>
      <c r="E37" s="31">
        <v>29933.7</v>
      </c>
      <c r="F37" s="30">
        <v>14</v>
      </c>
      <c r="G37" s="31">
        <v>31493.16</v>
      </c>
      <c r="H37" s="30">
        <v>24</v>
      </c>
      <c r="I37" s="31">
        <v>31047.43</v>
      </c>
      <c r="J37" s="30">
        <v>19</v>
      </c>
    </row>
    <row r="38" spans="1:10" x14ac:dyDescent="0.3">
      <c r="A38" s="28" t="s">
        <v>419</v>
      </c>
      <c r="B38" s="29" t="s">
        <v>125</v>
      </c>
      <c r="C38" s="31">
        <v>5205.21</v>
      </c>
      <c r="D38" s="30">
        <v>37</v>
      </c>
      <c r="E38" s="30">
        <v>0</v>
      </c>
      <c r="F38" s="30">
        <v>0</v>
      </c>
      <c r="G38" s="31">
        <v>1290</v>
      </c>
      <c r="H38" s="30">
        <v>1</v>
      </c>
      <c r="I38" s="31">
        <v>1290</v>
      </c>
      <c r="J38" s="30">
        <v>1</v>
      </c>
    </row>
    <row r="39" spans="1:10" x14ac:dyDescent="0.3">
      <c r="A39" s="28" t="s">
        <v>419</v>
      </c>
      <c r="B39" s="29" t="s">
        <v>141</v>
      </c>
      <c r="C39" s="31">
        <v>54516.94</v>
      </c>
      <c r="D39" s="30">
        <v>199</v>
      </c>
      <c r="E39" s="30">
        <v>0</v>
      </c>
      <c r="F39" s="30">
        <v>0</v>
      </c>
      <c r="G39" s="31">
        <v>1000</v>
      </c>
      <c r="H39" s="30">
        <v>2</v>
      </c>
      <c r="I39" s="31">
        <v>1000</v>
      </c>
      <c r="J39" s="30">
        <v>2</v>
      </c>
    </row>
    <row r="40" spans="1:10" x14ac:dyDescent="0.3">
      <c r="A40" s="28" t="s">
        <v>419</v>
      </c>
      <c r="B40" s="29" t="s">
        <v>148</v>
      </c>
      <c r="C40" s="31">
        <v>1065899.58</v>
      </c>
      <c r="D40" s="32">
        <v>1663</v>
      </c>
      <c r="E40" s="31">
        <v>107664.58</v>
      </c>
      <c r="F40" s="30">
        <v>90</v>
      </c>
      <c r="G40" s="31">
        <v>259108.04</v>
      </c>
      <c r="H40" s="30">
        <v>125</v>
      </c>
      <c r="I40" s="31">
        <v>259995.23</v>
      </c>
      <c r="J40" s="30">
        <v>119</v>
      </c>
    </row>
    <row r="41" spans="1:10" x14ac:dyDescent="0.3">
      <c r="A41" s="28" t="s">
        <v>419</v>
      </c>
      <c r="B41" s="29" t="s">
        <v>162</v>
      </c>
      <c r="C41" s="31">
        <v>116708.03</v>
      </c>
      <c r="D41" s="30">
        <v>292</v>
      </c>
      <c r="E41" s="31">
        <v>13771.16</v>
      </c>
      <c r="F41" s="30">
        <v>9</v>
      </c>
      <c r="G41" s="31">
        <v>7995.83</v>
      </c>
      <c r="H41" s="30">
        <v>9</v>
      </c>
      <c r="I41" s="31">
        <v>7995.83</v>
      </c>
      <c r="J41" s="30">
        <v>9</v>
      </c>
    </row>
    <row r="42" spans="1:10" x14ac:dyDescent="0.3">
      <c r="A42" s="28" t="s">
        <v>419</v>
      </c>
      <c r="B42" s="29" t="s">
        <v>171</v>
      </c>
      <c r="C42" s="31">
        <v>259185.22</v>
      </c>
      <c r="D42" s="30">
        <v>565</v>
      </c>
      <c r="E42" s="31">
        <v>24277.040000000001</v>
      </c>
      <c r="F42" s="30">
        <v>36</v>
      </c>
      <c r="G42" s="31">
        <v>56118.48</v>
      </c>
      <c r="H42" s="30">
        <v>70</v>
      </c>
      <c r="I42" s="31">
        <v>52877.120000000003</v>
      </c>
      <c r="J42" s="30">
        <v>66</v>
      </c>
    </row>
    <row r="43" spans="1:10" x14ac:dyDescent="0.3">
      <c r="A43" s="28" t="s">
        <v>419</v>
      </c>
      <c r="B43" s="29" t="s">
        <v>184</v>
      </c>
      <c r="C43" s="31">
        <v>112838.63</v>
      </c>
      <c r="D43" s="30">
        <v>312</v>
      </c>
      <c r="E43" s="31">
        <v>7127.77</v>
      </c>
      <c r="F43" s="30">
        <v>1</v>
      </c>
      <c r="G43" s="31">
        <v>7127.77</v>
      </c>
      <c r="H43" s="30">
        <v>1</v>
      </c>
      <c r="I43" s="31">
        <v>7127.77</v>
      </c>
      <c r="J43" s="30">
        <v>1</v>
      </c>
    </row>
    <row r="44" spans="1:10" x14ac:dyDescent="0.3">
      <c r="A44" s="28" t="s">
        <v>419</v>
      </c>
      <c r="B44" s="29" t="s">
        <v>211</v>
      </c>
      <c r="C44" s="31">
        <v>48746729.280000001</v>
      </c>
      <c r="D44" s="32">
        <v>61041</v>
      </c>
      <c r="E44" s="31">
        <v>1286976.3500000001</v>
      </c>
      <c r="F44" s="30">
        <v>734</v>
      </c>
      <c r="G44" s="31">
        <v>960688.25</v>
      </c>
      <c r="H44" s="30">
        <v>822</v>
      </c>
      <c r="I44" s="31">
        <v>943226.33</v>
      </c>
      <c r="J44" s="30">
        <v>768</v>
      </c>
    </row>
    <row r="45" spans="1:10" x14ac:dyDescent="0.3">
      <c r="A45" s="28" t="s">
        <v>419</v>
      </c>
      <c r="B45" s="29" t="s">
        <v>224</v>
      </c>
      <c r="C45" s="31">
        <v>51394.83</v>
      </c>
      <c r="D45" s="30">
        <v>143</v>
      </c>
      <c r="E45" s="31">
        <v>3167.66</v>
      </c>
      <c r="F45" s="30">
        <v>4</v>
      </c>
      <c r="G45" s="31">
        <v>16522.38</v>
      </c>
      <c r="H45" s="30">
        <v>5</v>
      </c>
      <c r="I45" s="31">
        <v>16522.38</v>
      </c>
      <c r="J45" s="30">
        <v>5</v>
      </c>
    </row>
    <row r="46" spans="1:10" x14ac:dyDescent="0.3">
      <c r="A46" s="28" t="s">
        <v>419</v>
      </c>
      <c r="B46" s="29" t="s">
        <v>228</v>
      </c>
      <c r="C46" s="31">
        <v>90366.58</v>
      </c>
      <c r="D46" s="30">
        <v>301</v>
      </c>
      <c r="E46" s="31">
        <v>6292.8</v>
      </c>
      <c r="F46" s="30">
        <v>8</v>
      </c>
      <c r="G46" s="31">
        <v>7727.75</v>
      </c>
      <c r="H46" s="30">
        <v>11</v>
      </c>
      <c r="I46" s="31">
        <v>6463.02</v>
      </c>
      <c r="J46" s="30">
        <v>9</v>
      </c>
    </row>
    <row r="47" spans="1:10" x14ac:dyDescent="0.3">
      <c r="A47" s="28" t="s">
        <v>419</v>
      </c>
      <c r="B47" s="29" t="s">
        <v>229</v>
      </c>
      <c r="C47" s="31">
        <v>37919857.899999999</v>
      </c>
      <c r="D47" s="32">
        <v>46023</v>
      </c>
      <c r="E47" s="31">
        <v>3439101.91</v>
      </c>
      <c r="F47" s="30">
        <v>964</v>
      </c>
      <c r="G47" s="31">
        <v>1498335.38</v>
      </c>
      <c r="H47" s="32">
        <v>1005</v>
      </c>
      <c r="I47" s="31">
        <v>1467676.56</v>
      </c>
      <c r="J47" s="30">
        <v>960</v>
      </c>
    </row>
    <row r="48" spans="1:10" x14ac:dyDescent="0.3">
      <c r="A48" s="28" t="s">
        <v>419</v>
      </c>
      <c r="B48" s="29" t="s">
        <v>275</v>
      </c>
      <c r="C48" s="31">
        <v>3992909.47</v>
      </c>
      <c r="D48" s="32">
        <v>6397</v>
      </c>
      <c r="E48" s="31">
        <v>587886.52</v>
      </c>
      <c r="F48" s="30">
        <v>277</v>
      </c>
      <c r="G48" s="31">
        <v>651329.32999999996</v>
      </c>
      <c r="H48" s="30">
        <v>494</v>
      </c>
      <c r="I48" s="31">
        <v>651074.43000000005</v>
      </c>
      <c r="J48" s="30">
        <v>491</v>
      </c>
    </row>
    <row r="49" spans="1:10" x14ac:dyDescent="0.3">
      <c r="A49" s="28" t="s">
        <v>419</v>
      </c>
      <c r="B49" s="29" t="s">
        <v>277</v>
      </c>
      <c r="C49" s="31">
        <v>5827680.5</v>
      </c>
      <c r="D49" s="32">
        <v>8688</v>
      </c>
      <c r="E49" s="31">
        <v>357701.38</v>
      </c>
      <c r="F49" s="30">
        <v>185</v>
      </c>
      <c r="G49" s="31">
        <v>296209.91999999998</v>
      </c>
      <c r="H49" s="30">
        <v>275</v>
      </c>
      <c r="I49" s="31">
        <v>294273.17</v>
      </c>
      <c r="J49" s="30">
        <v>265</v>
      </c>
    </row>
    <row r="50" spans="1:10" x14ac:dyDescent="0.3">
      <c r="A50" s="28" t="s">
        <v>419</v>
      </c>
      <c r="B50" s="29" t="s">
        <v>281</v>
      </c>
      <c r="C50" s="31">
        <v>80161.38</v>
      </c>
      <c r="D50" s="30">
        <v>246</v>
      </c>
      <c r="E50" s="31">
        <v>14993.59</v>
      </c>
      <c r="F50" s="30">
        <v>11</v>
      </c>
      <c r="G50" s="31">
        <v>17356.2</v>
      </c>
      <c r="H50" s="30">
        <v>27</v>
      </c>
      <c r="I50" s="31">
        <v>16141.33</v>
      </c>
      <c r="J50" s="30">
        <v>22</v>
      </c>
    </row>
    <row r="51" spans="1:10" x14ac:dyDescent="0.3">
      <c r="A51" s="28" t="s">
        <v>419</v>
      </c>
      <c r="B51" s="29" t="s">
        <v>282</v>
      </c>
      <c r="C51" s="31">
        <v>162512.35999999999</v>
      </c>
      <c r="D51" s="30">
        <v>363</v>
      </c>
      <c r="E51" s="31">
        <v>23914.13</v>
      </c>
      <c r="F51" s="30">
        <v>45</v>
      </c>
      <c r="G51" s="31">
        <v>36769.01</v>
      </c>
      <c r="H51" s="30">
        <v>55</v>
      </c>
      <c r="I51" s="31">
        <v>35261.43</v>
      </c>
      <c r="J51" s="30">
        <v>47</v>
      </c>
    </row>
    <row r="52" spans="1:10" x14ac:dyDescent="0.3">
      <c r="A52" s="28" t="s">
        <v>419</v>
      </c>
      <c r="B52" s="29" t="s">
        <v>333</v>
      </c>
      <c r="C52" s="31">
        <v>153898.70000000001</v>
      </c>
      <c r="D52" s="30">
        <v>421</v>
      </c>
      <c r="E52" s="31">
        <v>2080.0500000000002</v>
      </c>
      <c r="F52" s="30">
        <v>4</v>
      </c>
      <c r="G52" s="31">
        <v>5241.6899999999996</v>
      </c>
      <c r="H52" s="30">
        <v>4</v>
      </c>
      <c r="I52" s="31">
        <v>4482.1099999999997</v>
      </c>
      <c r="J52" s="30">
        <v>3</v>
      </c>
    </row>
    <row r="53" spans="1:10" x14ac:dyDescent="0.3">
      <c r="A53" s="28" t="s">
        <v>419</v>
      </c>
      <c r="B53" s="29" t="s">
        <v>366</v>
      </c>
      <c r="C53" s="31">
        <v>77924.710000000006</v>
      </c>
      <c r="D53" s="30">
        <v>188</v>
      </c>
      <c r="E53" s="31">
        <v>6108.14</v>
      </c>
      <c r="F53" s="30">
        <v>7</v>
      </c>
      <c r="G53" s="31">
        <v>5083.1400000000003</v>
      </c>
      <c r="H53" s="30">
        <v>9</v>
      </c>
      <c r="I53" s="31">
        <v>5083.1400000000003</v>
      </c>
      <c r="J53" s="30">
        <v>9</v>
      </c>
    </row>
    <row r="54" spans="1:10" x14ac:dyDescent="0.3">
      <c r="A54" s="28" t="s">
        <v>419</v>
      </c>
      <c r="B54" s="29" t="s">
        <v>390</v>
      </c>
      <c r="C54" s="31">
        <v>228659.1</v>
      </c>
      <c r="D54" s="30">
        <v>659</v>
      </c>
      <c r="E54" s="31">
        <v>4837.33</v>
      </c>
      <c r="F54" s="30">
        <v>12</v>
      </c>
      <c r="G54" s="31">
        <v>10765.27</v>
      </c>
      <c r="H54" s="30">
        <v>15</v>
      </c>
      <c r="I54" s="31">
        <v>10701.94</v>
      </c>
      <c r="J54" s="30">
        <v>13</v>
      </c>
    </row>
    <row r="55" spans="1:10" x14ac:dyDescent="0.3">
      <c r="A55" s="28" t="s">
        <v>419</v>
      </c>
      <c r="B55" s="29" t="s">
        <v>391</v>
      </c>
      <c r="C55" s="31">
        <v>59177.37</v>
      </c>
      <c r="D55" s="30">
        <v>152</v>
      </c>
      <c r="E55" s="31">
        <v>4893.4399999999996</v>
      </c>
      <c r="F55" s="30">
        <v>9</v>
      </c>
      <c r="G55" s="31">
        <v>25366.93</v>
      </c>
      <c r="H55" s="30">
        <v>17</v>
      </c>
      <c r="I55" s="31">
        <v>25986.43</v>
      </c>
      <c r="J55" s="30">
        <v>17</v>
      </c>
    </row>
    <row r="56" spans="1:10" x14ac:dyDescent="0.3">
      <c r="A56" s="28" t="s">
        <v>419</v>
      </c>
      <c r="B56" s="29" t="s">
        <v>399</v>
      </c>
      <c r="C56" s="31">
        <v>7647339.2999999998</v>
      </c>
      <c r="D56" s="32">
        <v>13801</v>
      </c>
      <c r="E56" s="31">
        <v>543161.77</v>
      </c>
      <c r="F56" s="30">
        <v>343</v>
      </c>
      <c r="G56" s="31">
        <v>552284.68999999994</v>
      </c>
      <c r="H56" s="30">
        <v>563</v>
      </c>
      <c r="I56" s="31">
        <v>534998.91</v>
      </c>
      <c r="J56" s="30">
        <v>524</v>
      </c>
    </row>
    <row r="57" spans="1:10" x14ac:dyDescent="0.3">
      <c r="A57" s="28" t="s">
        <v>419</v>
      </c>
      <c r="B57" s="29" t="s">
        <v>403</v>
      </c>
      <c r="C57" s="31">
        <v>55055.61</v>
      </c>
      <c r="D57" s="30">
        <v>246</v>
      </c>
      <c r="E57" s="30">
        <v>14.48</v>
      </c>
      <c r="F57" s="30">
        <v>1</v>
      </c>
      <c r="G57" s="30">
        <v>0</v>
      </c>
      <c r="H57" s="30">
        <v>0</v>
      </c>
      <c r="I57" s="30">
        <v>0</v>
      </c>
      <c r="J57" s="30">
        <v>0</v>
      </c>
    </row>
    <row r="58" spans="1:10" x14ac:dyDescent="0.3">
      <c r="A58" s="28" t="s">
        <v>419</v>
      </c>
      <c r="B58" s="29" t="s">
        <v>407</v>
      </c>
      <c r="C58" s="31">
        <v>5218163.26</v>
      </c>
      <c r="D58" s="32">
        <v>7378</v>
      </c>
      <c r="E58" s="31">
        <v>672626.83</v>
      </c>
      <c r="F58" s="30">
        <v>282</v>
      </c>
      <c r="G58" s="31">
        <v>541986.47</v>
      </c>
      <c r="H58" s="30">
        <v>435</v>
      </c>
      <c r="I58" s="31">
        <v>530572.84</v>
      </c>
      <c r="J58" s="30">
        <v>410</v>
      </c>
    </row>
    <row r="59" spans="1:10" x14ac:dyDescent="0.3">
      <c r="A59" s="28" t="s">
        <v>419</v>
      </c>
      <c r="B59" s="29" t="s">
        <v>417</v>
      </c>
      <c r="C59" s="31">
        <v>60164.43</v>
      </c>
      <c r="D59" s="30">
        <v>122</v>
      </c>
      <c r="E59" s="30">
        <v>39.770000000000003</v>
      </c>
      <c r="F59" s="30">
        <v>1</v>
      </c>
      <c r="G59" s="30">
        <v>0</v>
      </c>
      <c r="H59" s="30">
        <v>0</v>
      </c>
      <c r="I59" s="30">
        <v>0</v>
      </c>
      <c r="J59" s="30">
        <v>0</v>
      </c>
    </row>
    <row r="60" spans="1:10" x14ac:dyDescent="0.3">
      <c r="B60" s="18" t="s">
        <v>20</v>
      </c>
      <c r="C60" s="19">
        <v>112737.97</v>
      </c>
      <c r="D60" s="20">
        <v>202</v>
      </c>
      <c r="E60" s="19">
        <v>16841.34</v>
      </c>
      <c r="F60" s="20">
        <v>14</v>
      </c>
      <c r="G60" s="19">
        <v>22257.43</v>
      </c>
      <c r="H60" s="20">
        <v>32</v>
      </c>
      <c r="I60" s="19">
        <v>22257.43</v>
      </c>
      <c r="J60" s="20">
        <v>32</v>
      </c>
    </row>
    <row r="61" spans="1:10" x14ac:dyDescent="0.3">
      <c r="B61" s="15" t="s">
        <v>21</v>
      </c>
      <c r="C61" s="17">
        <v>80947.17</v>
      </c>
      <c r="D61" s="16">
        <v>209</v>
      </c>
      <c r="E61" s="16">
        <v>0</v>
      </c>
      <c r="F61" s="16">
        <v>0</v>
      </c>
      <c r="G61" s="17">
        <v>2645.8</v>
      </c>
      <c r="H61" s="16">
        <v>2</v>
      </c>
      <c r="I61" s="17">
        <v>2600</v>
      </c>
      <c r="J61" s="16">
        <v>1</v>
      </c>
    </row>
    <row r="62" spans="1:10" x14ac:dyDescent="0.3">
      <c r="B62" s="18" t="s">
        <v>22</v>
      </c>
      <c r="C62" s="19">
        <v>87266.27</v>
      </c>
      <c r="D62" s="20">
        <v>279</v>
      </c>
      <c r="E62" s="19">
        <v>2224.17</v>
      </c>
      <c r="F62" s="20">
        <v>5</v>
      </c>
      <c r="G62" s="19">
        <v>2295.31</v>
      </c>
      <c r="H62" s="20">
        <v>5</v>
      </c>
      <c r="I62" s="19">
        <v>2295.31</v>
      </c>
      <c r="J62" s="20">
        <v>5</v>
      </c>
    </row>
    <row r="63" spans="1:10" x14ac:dyDescent="0.3">
      <c r="B63" s="15" t="s">
        <v>23</v>
      </c>
      <c r="C63" s="17">
        <v>1936647.39</v>
      </c>
      <c r="D63" s="21">
        <v>5766</v>
      </c>
      <c r="E63" s="17">
        <v>38826.910000000003</v>
      </c>
      <c r="F63" s="16">
        <v>38</v>
      </c>
      <c r="G63" s="17">
        <v>120030.11</v>
      </c>
      <c r="H63" s="16">
        <v>89</v>
      </c>
      <c r="I63" s="17">
        <v>118459.16</v>
      </c>
      <c r="J63" s="16">
        <v>80</v>
      </c>
    </row>
    <row r="64" spans="1:10" x14ac:dyDescent="0.3">
      <c r="B64" s="18" t="s">
        <v>24</v>
      </c>
      <c r="C64" s="19">
        <v>31753.9</v>
      </c>
      <c r="D64" s="20">
        <v>99</v>
      </c>
      <c r="E64" s="20">
        <v>0</v>
      </c>
      <c r="F64" s="20">
        <v>0</v>
      </c>
      <c r="G64" s="20">
        <v>200</v>
      </c>
      <c r="H64" s="20">
        <v>1</v>
      </c>
      <c r="I64" s="20">
        <v>200</v>
      </c>
      <c r="J64" s="20">
        <v>1</v>
      </c>
    </row>
    <row r="65" spans="2:10" x14ac:dyDescent="0.3">
      <c r="B65" s="18" t="s">
        <v>26</v>
      </c>
      <c r="C65" s="19">
        <v>159240.75</v>
      </c>
      <c r="D65" s="20">
        <v>441</v>
      </c>
      <c r="E65" s="19">
        <v>18948.75</v>
      </c>
      <c r="F65" s="20">
        <v>24</v>
      </c>
      <c r="G65" s="19">
        <v>19943.48</v>
      </c>
      <c r="H65" s="20">
        <v>35</v>
      </c>
      <c r="I65" s="19">
        <v>19532.61</v>
      </c>
      <c r="J65" s="20">
        <v>33</v>
      </c>
    </row>
    <row r="66" spans="2:10" x14ac:dyDescent="0.3">
      <c r="B66" s="15" t="s">
        <v>29</v>
      </c>
      <c r="C66" s="17">
        <v>154713.32</v>
      </c>
      <c r="D66" s="16">
        <v>364</v>
      </c>
      <c r="E66" s="16">
        <v>0</v>
      </c>
      <c r="F66" s="16">
        <v>0</v>
      </c>
      <c r="G66" s="16">
        <v>19.309999999999999</v>
      </c>
      <c r="H66" s="16">
        <v>1</v>
      </c>
      <c r="I66" s="16">
        <v>0</v>
      </c>
      <c r="J66" s="16">
        <v>0</v>
      </c>
    </row>
    <row r="67" spans="2:10" x14ac:dyDescent="0.3">
      <c r="B67" s="18" t="s">
        <v>30</v>
      </c>
      <c r="C67" s="19">
        <v>59577.77</v>
      </c>
      <c r="D67" s="20">
        <v>155</v>
      </c>
      <c r="E67" s="19">
        <v>11645.57</v>
      </c>
      <c r="F67" s="20">
        <v>9</v>
      </c>
      <c r="G67" s="19">
        <v>5594.28</v>
      </c>
      <c r="H67" s="20">
        <v>7</v>
      </c>
      <c r="I67" s="19">
        <v>5594.28</v>
      </c>
      <c r="J67" s="20">
        <v>7</v>
      </c>
    </row>
    <row r="68" spans="2:10" x14ac:dyDescent="0.3">
      <c r="B68" s="15" t="s">
        <v>31</v>
      </c>
      <c r="C68" s="17">
        <v>278543.42</v>
      </c>
      <c r="D68" s="16">
        <v>982</v>
      </c>
      <c r="E68" s="17">
        <v>29557.29</v>
      </c>
      <c r="F68" s="16">
        <v>21</v>
      </c>
      <c r="G68" s="17">
        <v>30796.61</v>
      </c>
      <c r="H68" s="16">
        <v>25</v>
      </c>
      <c r="I68" s="17">
        <v>23287.45</v>
      </c>
      <c r="J68" s="16">
        <v>24</v>
      </c>
    </row>
    <row r="69" spans="2:10" x14ac:dyDescent="0.3">
      <c r="B69" s="18" t="s">
        <v>32</v>
      </c>
      <c r="C69" s="19">
        <v>27252.2</v>
      </c>
      <c r="D69" s="20">
        <v>97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</row>
    <row r="70" spans="2:10" x14ac:dyDescent="0.3">
      <c r="B70" s="15" t="s">
        <v>33</v>
      </c>
      <c r="C70" s="17">
        <v>539427.35</v>
      </c>
      <c r="D70" s="16">
        <v>930</v>
      </c>
      <c r="E70" s="17">
        <v>66959.13</v>
      </c>
      <c r="F70" s="16">
        <v>37</v>
      </c>
      <c r="G70" s="17">
        <v>63642.16</v>
      </c>
      <c r="H70" s="16">
        <v>51</v>
      </c>
      <c r="I70" s="17">
        <v>61684.97</v>
      </c>
      <c r="J70" s="16">
        <v>44</v>
      </c>
    </row>
    <row r="71" spans="2:10" x14ac:dyDescent="0.3">
      <c r="B71" s="18" t="s">
        <v>34</v>
      </c>
      <c r="C71" s="19">
        <v>44101.69</v>
      </c>
      <c r="D71" s="20">
        <v>147</v>
      </c>
      <c r="E71" s="19">
        <v>2006.24</v>
      </c>
      <c r="F71" s="20">
        <v>1</v>
      </c>
      <c r="G71" s="19">
        <v>2006.24</v>
      </c>
      <c r="H71" s="20">
        <v>2</v>
      </c>
      <c r="I71" s="19">
        <v>2006.24</v>
      </c>
      <c r="J71" s="20">
        <v>2</v>
      </c>
    </row>
    <row r="72" spans="2:10" x14ac:dyDescent="0.3">
      <c r="B72" s="15" t="s">
        <v>35</v>
      </c>
      <c r="C72" s="17">
        <v>353093.27</v>
      </c>
      <c r="D72" s="16">
        <v>879</v>
      </c>
      <c r="E72" s="17">
        <v>1891.2</v>
      </c>
      <c r="F72" s="16">
        <v>5</v>
      </c>
      <c r="G72" s="17">
        <v>15716.51</v>
      </c>
      <c r="H72" s="16">
        <v>18</v>
      </c>
      <c r="I72" s="17">
        <v>14164.43</v>
      </c>
      <c r="J72" s="16">
        <v>16</v>
      </c>
    </row>
    <row r="73" spans="2:10" x14ac:dyDescent="0.3">
      <c r="B73" s="18" t="s">
        <v>36</v>
      </c>
      <c r="C73" s="19">
        <v>28108.11</v>
      </c>
      <c r="D73" s="20">
        <v>143</v>
      </c>
      <c r="E73" s="19">
        <v>1822.03</v>
      </c>
      <c r="F73" s="20">
        <v>2</v>
      </c>
      <c r="G73" s="19">
        <v>4155.6899999999996</v>
      </c>
      <c r="H73" s="20">
        <v>5</v>
      </c>
      <c r="I73" s="19">
        <v>4155.6899999999996</v>
      </c>
      <c r="J73" s="20">
        <v>5</v>
      </c>
    </row>
    <row r="74" spans="2:10" x14ac:dyDescent="0.3">
      <c r="B74" s="15" t="s">
        <v>39</v>
      </c>
      <c r="C74" s="17">
        <v>860659.21</v>
      </c>
      <c r="D74" s="21">
        <v>1569</v>
      </c>
      <c r="E74" s="17">
        <v>249826.42</v>
      </c>
      <c r="F74" s="16">
        <v>49</v>
      </c>
      <c r="G74" s="17">
        <v>248710.92</v>
      </c>
      <c r="H74" s="16">
        <v>94</v>
      </c>
      <c r="I74" s="17">
        <v>251116.58</v>
      </c>
      <c r="J74" s="16">
        <v>89</v>
      </c>
    </row>
    <row r="75" spans="2:10" x14ac:dyDescent="0.3">
      <c r="B75" s="18" t="s">
        <v>40</v>
      </c>
      <c r="C75" s="19">
        <v>31778.43</v>
      </c>
      <c r="D75" s="20">
        <v>116</v>
      </c>
      <c r="E75" s="19">
        <v>4712.5600000000004</v>
      </c>
      <c r="F75" s="20">
        <v>13</v>
      </c>
      <c r="G75" s="19">
        <v>4942.1499999999996</v>
      </c>
      <c r="H75" s="20">
        <v>24</v>
      </c>
      <c r="I75" s="19">
        <v>2987.13</v>
      </c>
      <c r="J75" s="20">
        <v>2</v>
      </c>
    </row>
    <row r="76" spans="2:10" x14ac:dyDescent="0.3">
      <c r="B76" s="15" t="s">
        <v>41</v>
      </c>
      <c r="C76" s="17">
        <v>170237.32</v>
      </c>
      <c r="D76" s="16">
        <v>672</v>
      </c>
      <c r="E76" s="17">
        <v>9677.4500000000007</v>
      </c>
      <c r="F76" s="16">
        <v>22</v>
      </c>
      <c r="G76" s="17">
        <v>13359.83</v>
      </c>
      <c r="H76" s="16">
        <v>31</v>
      </c>
      <c r="I76" s="17">
        <v>13187.83</v>
      </c>
      <c r="J76" s="16">
        <v>29</v>
      </c>
    </row>
    <row r="77" spans="2:10" x14ac:dyDescent="0.3">
      <c r="B77" s="18" t="s">
        <v>42</v>
      </c>
      <c r="C77" s="19">
        <v>5225817.03</v>
      </c>
      <c r="D77" s="22">
        <v>12180</v>
      </c>
      <c r="E77" s="19">
        <v>1187245.94</v>
      </c>
      <c r="F77" s="20">
        <v>75</v>
      </c>
      <c r="G77" s="19">
        <v>151306.63</v>
      </c>
      <c r="H77" s="20">
        <v>45</v>
      </c>
      <c r="I77" s="19">
        <v>149785.48000000001</v>
      </c>
      <c r="J77" s="20">
        <v>41</v>
      </c>
    </row>
    <row r="78" spans="2:10" x14ac:dyDescent="0.3">
      <c r="B78" s="15" t="s">
        <v>43</v>
      </c>
      <c r="C78" s="17">
        <v>11470.61</v>
      </c>
      <c r="D78" s="16">
        <v>58</v>
      </c>
      <c r="E78" s="16">
        <v>903.28</v>
      </c>
      <c r="F78" s="16">
        <v>1</v>
      </c>
      <c r="G78" s="16">
        <v>903.28</v>
      </c>
      <c r="H78" s="16">
        <v>2</v>
      </c>
      <c r="I78" s="16">
        <v>903.28</v>
      </c>
      <c r="J78" s="16">
        <v>2</v>
      </c>
    </row>
    <row r="79" spans="2:10" x14ac:dyDescent="0.3">
      <c r="B79" s="18" t="s">
        <v>44</v>
      </c>
      <c r="C79" s="19">
        <v>379361.55</v>
      </c>
      <c r="D79" s="20">
        <v>849</v>
      </c>
      <c r="E79" s="19">
        <v>28064.16</v>
      </c>
      <c r="F79" s="20">
        <v>26</v>
      </c>
      <c r="G79" s="19">
        <v>27296.74</v>
      </c>
      <c r="H79" s="20">
        <v>27</v>
      </c>
      <c r="I79" s="19">
        <v>27296.74</v>
      </c>
      <c r="J79" s="20">
        <v>27</v>
      </c>
    </row>
    <row r="80" spans="2:10" x14ac:dyDescent="0.3">
      <c r="B80" s="15" t="s">
        <v>45</v>
      </c>
      <c r="C80" s="17">
        <v>975222.28</v>
      </c>
      <c r="D80" s="21">
        <v>2056</v>
      </c>
      <c r="E80" s="17">
        <v>16561.240000000002</v>
      </c>
      <c r="F80" s="16">
        <v>16</v>
      </c>
      <c r="G80" s="17">
        <v>4034.33</v>
      </c>
      <c r="H80" s="16">
        <v>9</v>
      </c>
      <c r="I80" s="17">
        <v>3743.24</v>
      </c>
      <c r="J80" s="16">
        <v>8</v>
      </c>
    </row>
    <row r="81" spans="2:10" x14ac:dyDescent="0.3">
      <c r="B81" s="18" t="s">
        <v>46</v>
      </c>
      <c r="C81" s="19">
        <v>608980.63</v>
      </c>
      <c r="D81" s="22">
        <v>1399</v>
      </c>
      <c r="E81" s="19">
        <v>90730.55</v>
      </c>
      <c r="F81" s="20">
        <v>108</v>
      </c>
      <c r="G81" s="19">
        <v>157778</v>
      </c>
      <c r="H81" s="20">
        <v>164</v>
      </c>
      <c r="I81" s="19">
        <v>157953.94</v>
      </c>
      <c r="J81" s="20">
        <v>164</v>
      </c>
    </row>
    <row r="82" spans="2:10" x14ac:dyDescent="0.3">
      <c r="B82" s="15" t="s">
        <v>47</v>
      </c>
      <c r="C82" s="17">
        <v>84951.19</v>
      </c>
      <c r="D82" s="16">
        <v>274</v>
      </c>
      <c r="E82" s="16">
        <v>719.14</v>
      </c>
      <c r="F82" s="16">
        <v>2</v>
      </c>
      <c r="G82" s="17">
        <v>4154.93</v>
      </c>
      <c r="H82" s="16">
        <v>3</v>
      </c>
      <c r="I82" s="17">
        <v>4154.93</v>
      </c>
      <c r="J82" s="16">
        <v>3</v>
      </c>
    </row>
    <row r="83" spans="2:10" x14ac:dyDescent="0.3">
      <c r="B83" s="18" t="s">
        <v>48</v>
      </c>
      <c r="C83" s="19">
        <v>216185.89</v>
      </c>
      <c r="D83" s="20">
        <v>716</v>
      </c>
      <c r="E83" s="19">
        <v>4819.32</v>
      </c>
      <c r="F83" s="20">
        <v>16</v>
      </c>
      <c r="G83" s="19">
        <v>10430.83</v>
      </c>
      <c r="H83" s="20">
        <v>34</v>
      </c>
      <c r="I83" s="19">
        <v>10149.700000000001</v>
      </c>
      <c r="J83" s="20">
        <v>30</v>
      </c>
    </row>
    <row r="84" spans="2:10" x14ac:dyDescent="0.3">
      <c r="B84" s="15" t="s">
        <v>49</v>
      </c>
      <c r="C84" s="17">
        <v>1066080.6599999999</v>
      </c>
      <c r="D84" s="21">
        <v>1690</v>
      </c>
      <c r="E84" s="17">
        <v>229989.04</v>
      </c>
      <c r="F84" s="16">
        <v>121</v>
      </c>
      <c r="G84" s="17">
        <v>243197.2</v>
      </c>
      <c r="H84" s="16">
        <v>246</v>
      </c>
      <c r="I84" s="17">
        <v>234276.48000000001</v>
      </c>
      <c r="J84" s="16">
        <v>223</v>
      </c>
    </row>
    <row r="85" spans="2:10" x14ac:dyDescent="0.3">
      <c r="B85" s="18" t="s">
        <v>50</v>
      </c>
      <c r="C85" s="19">
        <v>196427.89</v>
      </c>
      <c r="D85" s="20">
        <v>420</v>
      </c>
      <c r="E85" s="19">
        <v>9323.75</v>
      </c>
      <c r="F85" s="20">
        <v>9</v>
      </c>
      <c r="G85" s="19">
        <v>14816.69</v>
      </c>
      <c r="H85" s="20">
        <v>15</v>
      </c>
      <c r="I85" s="19">
        <v>14772.8</v>
      </c>
      <c r="J85" s="20">
        <v>13</v>
      </c>
    </row>
    <row r="86" spans="2:10" x14ac:dyDescent="0.3">
      <c r="B86" s="15" t="s">
        <v>51</v>
      </c>
      <c r="C86" s="17">
        <v>68004.33</v>
      </c>
      <c r="D86" s="16">
        <v>104</v>
      </c>
      <c r="E86" s="17">
        <v>1028.94</v>
      </c>
      <c r="F86" s="16">
        <v>1</v>
      </c>
      <c r="G86" s="16">
        <v>0</v>
      </c>
      <c r="H86" s="16">
        <v>0</v>
      </c>
      <c r="I86" s="16">
        <v>0</v>
      </c>
      <c r="J86" s="16">
        <v>0</v>
      </c>
    </row>
    <row r="87" spans="2:10" x14ac:dyDescent="0.3">
      <c r="B87" s="18" t="s">
        <v>52</v>
      </c>
      <c r="C87" s="19">
        <v>171142.13</v>
      </c>
      <c r="D87" s="20">
        <v>446</v>
      </c>
      <c r="E87" s="20">
        <v>532.96</v>
      </c>
      <c r="F87" s="20">
        <v>3</v>
      </c>
      <c r="G87" s="19">
        <v>1721.55</v>
      </c>
      <c r="H87" s="20">
        <v>5</v>
      </c>
      <c r="I87" s="19">
        <v>1721.55</v>
      </c>
      <c r="J87" s="20">
        <v>5</v>
      </c>
    </row>
    <row r="88" spans="2:10" x14ac:dyDescent="0.3">
      <c r="B88" s="15" t="s">
        <v>53</v>
      </c>
      <c r="C88" s="17">
        <v>17856.650000000001</v>
      </c>
      <c r="D88" s="16">
        <v>68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</row>
    <row r="89" spans="2:10" x14ac:dyDescent="0.3">
      <c r="B89" s="18" t="s">
        <v>54</v>
      </c>
      <c r="C89" s="19">
        <v>389182.57</v>
      </c>
      <c r="D89" s="20">
        <v>817</v>
      </c>
      <c r="E89" s="19">
        <v>12197</v>
      </c>
      <c r="F89" s="20">
        <v>12</v>
      </c>
      <c r="G89" s="19">
        <v>18289.52</v>
      </c>
      <c r="H89" s="20">
        <v>17</v>
      </c>
      <c r="I89" s="19">
        <v>17885.91</v>
      </c>
      <c r="J89" s="20">
        <v>16</v>
      </c>
    </row>
    <row r="90" spans="2:10" x14ac:dyDescent="0.3">
      <c r="B90" s="15" t="s">
        <v>55</v>
      </c>
      <c r="C90" s="17">
        <v>154183.54</v>
      </c>
      <c r="D90" s="16">
        <v>396</v>
      </c>
      <c r="E90" s="17">
        <v>10142.58</v>
      </c>
      <c r="F90" s="16">
        <v>15</v>
      </c>
      <c r="G90" s="17">
        <v>12241.1</v>
      </c>
      <c r="H90" s="16">
        <v>17</v>
      </c>
      <c r="I90" s="17">
        <v>11303.02</v>
      </c>
      <c r="J90" s="16">
        <v>14</v>
      </c>
    </row>
    <row r="91" spans="2:10" x14ac:dyDescent="0.3">
      <c r="B91" s="18" t="s">
        <v>56</v>
      </c>
      <c r="C91" s="19">
        <v>98378.41</v>
      </c>
      <c r="D91" s="20">
        <v>287</v>
      </c>
      <c r="E91" s="19">
        <v>7798</v>
      </c>
      <c r="F91" s="20">
        <v>12</v>
      </c>
      <c r="G91" s="19">
        <v>12573.65</v>
      </c>
      <c r="H91" s="20">
        <v>18</v>
      </c>
      <c r="I91" s="19">
        <v>12526.46</v>
      </c>
      <c r="J91" s="20">
        <v>17</v>
      </c>
    </row>
    <row r="92" spans="2:10" x14ac:dyDescent="0.3">
      <c r="B92" s="15" t="s">
        <v>57</v>
      </c>
      <c r="C92" s="17">
        <v>15541.57</v>
      </c>
      <c r="D92" s="16">
        <v>68</v>
      </c>
      <c r="E92" s="16">
        <v>0</v>
      </c>
      <c r="F92" s="16">
        <v>0</v>
      </c>
      <c r="G92" s="16">
        <v>219.23</v>
      </c>
      <c r="H92" s="16">
        <v>1</v>
      </c>
      <c r="I92" s="16">
        <v>0</v>
      </c>
      <c r="J92" s="16">
        <v>0</v>
      </c>
    </row>
    <row r="93" spans="2:10" x14ac:dyDescent="0.3">
      <c r="B93" s="18" t="s">
        <v>58</v>
      </c>
      <c r="C93" s="19">
        <v>80812.61</v>
      </c>
      <c r="D93" s="20">
        <v>134</v>
      </c>
      <c r="E93" s="19">
        <v>7572.09</v>
      </c>
      <c r="F93" s="20">
        <v>3</v>
      </c>
      <c r="G93" s="20">
        <v>91.44</v>
      </c>
      <c r="H93" s="20">
        <v>1</v>
      </c>
      <c r="I93" s="20">
        <v>91.44</v>
      </c>
      <c r="J93" s="20">
        <v>1</v>
      </c>
    </row>
    <row r="94" spans="2:10" x14ac:dyDescent="0.3">
      <c r="B94" s="15" t="s">
        <v>59</v>
      </c>
      <c r="C94" s="17">
        <v>67469.570000000007</v>
      </c>
      <c r="D94" s="16">
        <v>248</v>
      </c>
      <c r="E94" s="16">
        <v>157.58000000000001</v>
      </c>
      <c r="F94" s="16">
        <v>2</v>
      </c>
      <c r="G94" s="16">
        <v>754.41</v>
      </c>
      <c r="H94" s="16">
        <v>3</v>
      </c>
      <c r="I94" s="16">
        <v>754.41</v>
      </c>
      <c r="J94" s="16">
        <v>3</v>
      </c>
    </row>
    <row r="95" spans="2:10" x14ac:dyDescent="0.3">
      <c r="B95" s="18" t="s">
        <v>60</v>
      </c>
      <c r="C95" s="19">
        <v>114082.61</v>
      </c>
      <c r="D95" s="20">
        <v>473</v>
      </c>
      <c r="E95" s="19">
        <v>1957.88</v>
      </c>
      <c r="F95" s="20">
        <v>2</v>
      </c>
      <c r="G95" s="19">
        <v>5646.15</v>
      </c>
      <c r="H95" s="20">
        <v>8</v>
      </c>
      <c r="I95" s="19">
        <v>5646.15</v>
      </c>
      <c r="J95" s="20">
        <v>8</v>
      </c>
    </row>
    <row r="96" spans="2:10" x14ac:dyDescent="0.3">
      <c r="B96" s="15" t="s">
        <v>61</v>
      </c>
      <c r="C96" s="17">
        <v>21114.86</v>
      </c>
      <c r="D96" s="16">
        <v>87</v>
      </c>
      <c r="E96" s="17">
        <v>3310.32</v>
      </c>
      <c r="F96" s="16">
        <v>3</v>
      </c>
      <c r="G96" s="17">
        <v>3310.32</v>
      </c>
      <c r="H96" s="16">
        <v>5</v>
      </c>
      <c r="I96" s="17">
        <v>3310.32</v>
      </c>
      <c r="J96" s="16">
        <v>5</v>
      </c>
    </row>
    <row r="97" spans="2:10" x14ac:dyDescent="0.3">
      <c r="B97" s="18" t="s">
        <v>62</v>
      </c>
      <c r="C97" s="19">
        <v>45778.51</v>
      </c>
      <c r="D97" s="20">
        <v>191</v>
      </c>
      <c r="E97" s="20">
        <v>0</v>
      </c>
      <c r="F97" s="20">
        <v>0</v>
      </c>
      <c r="G97" s="19">
        <v>5911.79</v>
      </c>
      <c r="H97" s="20">
        <v>2</v>
      </c>
      <c r="I97" s="19">
        <v>7606.12</v>
      </c>
      <c r="J97" s="20">
        <v>3</v>
      </c>
    </row>
    <row r="98" spans="2:10" x14ac:dyDescent="0.3">
      <c r="B98" s="15" t="s">
        <v>63</v>
      </c>
      <c r="C98" s="17">
        <v>49636.44</v>
      </c>
      <c r="D98" s="16">
        <v>205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</row>
    <row r="99" spans="2:10" x14ac:dyDescent="0.3">
      <c r="B99" s="18" t="s">
        <v>64</v>
      </c>
      <c r="C99" s="19">
        <v>103215.22</v>
      </c>
      <c r="D99" s="20">
        <v>287</v>
      </c>
      <c r="E99" s="19">
        <v>2966.07</v>
      </c>
      <c r="F99" s="20">
        <v>2</v>
      </c>
      <c r="G99" s="19">
        <v>6925.54</v>
      </c>
      <c r="H99" s="20">
        <v>8</v>
      </c>
      <c r="I99" s="19">
        <v>6925.54</v>
      </c>
      <c r="J99" s="20">
        <v>8</v>
      </c>
    </row>
    <row r="100" spans="2:10" x14ac:dyDescent="0.3">
      <c r="B100" s="15" t="s">
        <v>65</v>
      </c>
      <c r="C100" s="17">
        <v>62809.83</v>
      </c>
      <c r="D100" s="16">
        <v>244</v>
      </c>
      <c r="E100" s="17">
        <v>2224.0300000000002</v>
      </c>
      <c r="F100" s="16">
        <v>2</v>
      </c>
      <c r="G100" s="16">
        <v>469.09</v>
      </c>
      <c r="H100" s="16">
        <v>1</v>
      </c>
      <c r="I100" s="16">
        <v>469.09</v>
      </c>
      <c r="J100" s="16">
        <v>1</v>
      </c>
    </row>
    <row r="101" spans="2:10" x14ac:dyDescent="0.3">
      <c r="B101" s="15" t="s">
        <v>67</v>
      </c>
      <c r="C101" s="17">
        <v>23591.93</v>
      </c>
      <c r="D101" s="16">
        <v>110</v>
      </c>
      <c r="E101" s="17">
        <v>1214.1199999999999</v>
      </c>
      <c r="F101" s="16">
        <v>2</v>
      </c>
      <c r="G101" s="17">
        <v>6479.94</v>
      </c>
      <c r="H101" s="16">
        <v>9</v>
      </c>
      <c r="I101" s="17">
        <v>7758.5</v>
      </c>
      <c r="J101" s="16">
        <v>10</v>
      </c>
    </row>
    <row r="102" spans="2:10" x14ac:dyDescent="0.3">
      <c r="B102" s="18" t="s">
        <v>68</v>
      </c>
      <c r="C102" s="19">
        <v>515861.42</v>
      </c>
      <c r="D102" s="22">
        <v>1506</v>
      </c>
      <c r="E102" s="19">
        <v>82668.800000000003</v>
      </c>
      <c r="F102" s="20">
        <v>47</v>
      </c>
      <c r="G102" s="19">
        <v>95214.25</v>
      </c>
      <c r="H102" s="20">
        <v>69</v>
      </c>
      <c r="I102" s="19">
        <v>94098.42</v>
      </c>
      <c r="J102" s="20">
        <v>67</v>
      </c>
    </row>
    <row r="103" spans="2:10" x14ac:dyDescent="0.3">
      <c r="B103" s="18" t="s">
        <v>70</v>
      </c>
      <c r="C103" s="19">
        <v>140360</v>
      </c>
      <c r="D103" s="20">
        <v>397</v>
      </c>
      <c r="E103" s="19">
        <v>2667.56</v>
      </c>
      <c r="F103" s="20">
        <v>2</v>
      </c>
      <c r="G103" s="19">
        <v>1977.41</v>
      </c>
      <c r="H103" s="20">
        <v>3</v>
      </c>
      <c r="I103" s="19">
        <v>1977.41</v>
      </c>
      <c r="J103" s="20">
        <v>3</v>
      </c>
    </row>
    <row r="104" spans="2:10" x14ac:dyDescent="0.3">
      <c r="B104" s="15" t="s">
        <v>71</v>
      </c>
      <c r="C104" s="17">
        <v>1056589.17</v>
      </c>
      <c r="D104" s="21">
        <v>1184</v>
      </c>
      <c r="E104" s="17">
        <v>295552.23</v>
      </c>
      <c r="F104" s="16">
        <v>33</v>
      </c>
      <c r="G104" s="17">
        <v>108882.42</v>
      </c>
      <c r="H104" s="16">
        <v>49</v>
      </c>
      <c r="I104" s="17">
        <v>109582.25</v>
      </c>
      <c r="J104" s="16">
        <v>48</v>
      </c>
    </row>
    <row r="105" spans="2:10" x14ac:dyDescent="0.3">
      <c r="B105" s="18" t="s">
        <v>72</v>
      </c>
      <c r="C105" s="19">
        <v>3018870.49</v>
      </c>
      <c r="D105" s="22">
        <v>6944</v>
      </c>
      <c r="E105" s="19">
        <v>82123.520000000004</v>
      </c>
      <c r="F105" s="20">
        <v>38</v>
      </c>
      <c r="G105" s="19">
        <v>40614.58</v>
      </c>
      <c r="H105" s="20">
        <v>32</v>
      </c>
      <c r="I105" s="19">
        <v>39031.33</v>
      </c>
      <c r="J105" s="20">
        <v>26</v>
      </c>
    </row>
    <row r="106" spans="2:10" x14ac:dyDescent="0.3">
      <c r="B106" s="15" t="s">
        <v>73</v>
      </c>
      <c r="C106" s="17">
        <v>125902.35</v>
      </c>
      <c r="D106" s="16">
        <v>441</v>
      </c>
      <c r="E106" s="17">
        <v>7908.97</v>
      </c>
      <c r="F106" s="16">
        <v>5</v>
      </c>
      <c r="G106" s="17">
        <v>12885.68</v>
      </c>
      <c r="H106" s="16">
        <v>12</v>
      </c>
      <c r="I106" s="17">
        <v>12885.68</v>
      </c>
      <c r="J106" s="16">
        <v>12</v>
      </c>
    </row>
    <row r="107" spans="2:10" x14ac:dyDescent="0.3">
      <c r="B107" s="18" t="s">
        <v>74</v>
      </c>
      <c r="C107" s="19">
        <v>220848.89</v>
      </c>
      <c r="D107" s="20">
        <v>548</v>
      </c>
      <c r="E107" s="19">
        <v>4784.9399999999996</v>
      </c>
      <c r="F107" s="20">
        <v>3</v>
      </c>
      <c r="G107" s="19">
        <v>23461.9</v>
      </c>
      <c r="H107" s="20">
        <v>10</v>
      </c>
      <c r="I107" s="19">
        <v>23461.9</v>
      </c>
      <c r="J107" s="20">
        <v>10</v>
      </c>
    </row>
    <row r="108" spans="2:10" x14ac:dyDescent="0.3">
      <c r="B108" s="15" t="s">
        <v>75</v>
      </c>
      <c r="C108" s="17">
        <v>16428.63</v>
      </c>
      <c r="D108" s="16">
        <v>81</v>
      </c>
      <c r="E108" s="16">
        <v>256.76</v>
      </c>
      <c r="F108" s="16">
        <v>1</v>
      </c>
      <c r="G108" s="16">
        <v>256.76</v>
      </c>
      <c r="H108" s="16">
        <v>1</v>
      </c>
      <c r="I108" s="16">
        <v>256.76</v>
      </c>
      <c r="J108" s="16">
        <v>1</v>
      </c>
    </row>
    <row r="109" spans="2:10" x14ac:dyDescent="0.3">
      <c r="B109" s="18" t="s">
        <v>76</v>
      </c>
      <c r="C109" s="19">
        <v>764810.05</v>
      </c>
      <c r="D109" s="22">
        <v>3157</v>
      </c>
      <c r="E109" s="19">
        <v>10209.49</v>
      </c>
      <c r="F109" s="20">
        <v>11</v>
      </c>
      <c r="G109" s="19">
        <v>28696.48</v>
      </c>
      <c r="H109" s="20">
        <v>12</v>
      </c>
      <c r="I109" s="19">
        <v>28696.48</v>
      </c>
      <c r="J109" s="20">
        <v>12</v>
      </c>
    </row>
    <row r="110" spans="2:10" x14ac:dyDescent="0.3">
      <c r="B110" s="15" t="s">
        <v>77</v>
      </c>
      <c r="C110" s="17">
        <v>35604.050000000003</v>
      </c>
      <c r="D110" s="16">
        <v>154</v>
      </c>
      <c r="E110" s="16">
        <v>0</v>
      </c>
      <c r="F110" s="16">
        <v>0</v>
      </c>
      <c r="G110" s="16">
        <v>50</v>
      </c>
      <c r="H110" s="16">
        <v>1</v>
      </c>
      <c r="I110" s="16">
        <v>50</v>
      </c>
      <c r="J110" s="16">
        <v>1</v>
      </c>
    </row>
    <row r="111" spans="2:10" x14ac:dyDescent="0.3">
      <c r="B111" s="18" t="s">
        <v>78</v>
      </c>
      <c r="C111" s="19">
        <v>66086.990000000005</v>
      </c>
      <c r="D111" s="20">
        <v>288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</row>
    <row r="112" spans="2:10" x14ac:dyDescent="0.3">
      <c r="B112" s="15" t="s">
        <v>79</v>
      </c>
      <c r="C112" s="17">
        <v>4099773.93</v>
      </c>
      <c r="D112" s="21">
        <v>9421</v>
      </c>
      <c r="E112" s="17">
        <v>193400.45</v>
      </c>
      <c r="F112" s="16">
        <v>157</v>
      </c>
      <c r="G112" s="17">
        <v>135803.1</v>
      </c>
      <c r="H112" s="16">
        <v>190</v>
      </c>
      <c r="I112" s="17">
        <v>135697.14000000001</v>
      </c>
      <c r="J112" s="16">
        <v>183</v>
      </c>
    </row>
    <row r="113" spans="2:10" x14ac:dyDescent="0.3">
      <c r="B113" s="18" t="s">
        <v>80</v>
      </c>
      <c r="C113" s="19">
        <v>280400.8</v>
      </c>
      <c r="D113" s="22">
        <v>1155</v>
      </c>
      <c r="E113" s="19">
        <v>3481.07</v>
      </c>
      <c r="F113" s="20">
        <v>8</v>
      </c>
      <c r="G113" s="19">
        <v>97542.86</v>
      </c>
      <c r="H113" s="20">
        <v>95</v>
      </c>
      <c r="I113" s="19">
        <v>95314.19</v>
      </c>
      <c r="J113" s="20">
        <v>94</v>
      </c>
    </row>
    <row r="114" spans="2:10" x14ac:dyDescent="0.3">
      <c r="B114" s="18" t="s">
        <v>82</v>
      </c>
      <c r="C114" s="19">
        <v>97912.27</v>
      </c>
      <c r="D114" s="20">
        <v>253</v>
      </c>
      <c r="E114" s="20">
        <v>699.76</v>
      </c>
      <c r="F114" s="20">
        <v>1</v>
      </c>
      <c r="G114" s="19">
        <v>3010.61</v>
      </c>
      <c r="H114" s="20">
        <v>4</v>
      </c>
      <c r="I114" s="19">
        <v>3010.61</v>
      </c>
      <c r="J114" s="20">
        <v>4</v>
      </c>
    </row>
    <row r="115" spans="2:10" x14ac:dyDescent="0.3">
      <c r="B115" s="15" t="s">
        <v>83</v>
      </c>
      <c r="C115" s="17">
        <v>141916.14000000001</v>
      </c>
      <c r="D115" s="16">
        <v>688</v>
      </c>
      <c r="E115" s="16">
        <v>200</v>
      </c>
      <c r="F115" s="16">
        <v>2</v>
      </c>
      <c r="G115" s="17">
        <v>1545.87</v>
      </c>
      <c r="H115" s="16">
        <v>5</v>
      </c>
      <c r="I115" s="17">
        <v>1545.87</v>
      </c>
      <c r="J115" s="16">
        <v>5</v>
      </c>
    </row>
    <row r="116" spans="2:10" x14ac:dyDescent="0.3">
      <c r="B116" s="18" t="s">
        <v>84</v>
      </c>
      <c r="C116" s="19">
        <v>101211.17</v>
      </c>
      <c r="D116" s="20">
        <v>340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</row>
    <row r="117" spans="2:10" x14ac:dyDescent="0.3">
      <c r="B117" s="15" t="s">
        <v>85</v>
      </c>
      <c r="C117" s="17">
        <v>421977.84</v>
      </c>
      <c r="D117" s="16">
        <v>844</v>
      </c>
      <c r="E117" s="17">
        <v>14569.12</v>
      </c>
      <c r="F117" s="16">
        <v>12</v>
      </c>
      <c r="G117" s="17">
        <v>6697.63</v>
      </c>
      <c r="H117" s="16">
        <v>10</v>
      </c>
      <c r="I117" s="17">
        <v>7937.13</v>
      </c>
      <c r="J117" s="16">
        <v>10</v>
      </c>
    </row>
    <row r="118" spans="2:10" x14ac:dyDescent="0.3">
      <c r="B118" s="18" t="s">
        <v>86</v>
      </c>
      <c r="C118" s="19">
        <v>256257.42</v>
      </c>
      <c r="D118" s="20">
        <v>638</v>
      </c>
      <c r="E118" s="19">
        <v>3470.37</v>
      </c>
      <c r="F118" s="20">
        <v>3</v>
      </c>
      <c r="G118" s="19">
        <v>11682.01</v>
      </c>
      <c r="H118" s="20">
        <v>9</v>
      </c>
      <c r="I118" s="19">
        <v>11695.54</v>
      </c>
      <c r="J118" s="20">
        <v>9</v>
      </c>
    </row>
    <row r="119" spans="2:10" x14ac:dyDescent="0.3">
      <c r="B119" s="15" t="s">
        <v>87</v>
      </c>
      <c r="C119" s="17">
        <v>1315226.29</v>
      </c>
      <c r="D119" s="21">
        <v>1549</v>
      </c>
      <c r="E119" s="17">
        <v>763939.73</v>
      </c>
      <c r="F119" s="16">
        <v>9</v>
      </c>
      <c r="G119" s="17">
        <v>19620.2</v>
      </c>
      <c r="H119" s="16">
        <v>11</v>
      </c>
      <c r="I119" s="17">
        <v>19620.2</v>
      </c>
      <c r="J119" s="16">
        <v>11</v>
      </c>
    </row>
    <row r="120" spans="2:10" x14ac:dyDescent="0.3">
      <c r="B120" s="18" t="s">
        <v>88</v>
      </c>
      <c r="C120" s="19">
        <v>292331.21000000002</v>
      </c>
      <c r="D120" s="20">
        <v>617</v>
      </c>
      <c r="E120" s="19">
        <v>20597.990000000002</v>
      </c>
      <c r="F120" s="20">
        <v>7</v>
      </c>
      <c r="G120" s="19">
        <v>17929.11</v>
      </c>
      <c r="H120" s="20">
        <v>15</v>
      </c>
      <c r="I120" s="19">
        <v>18680.810000000001</v>
      </c>
      <c r="J120" s="20">
        <v>15</v>
      </c>
    </row>
    <row r="121" spans="2:10" x14ac:dyDescent="0.3">
      <c r="B121" s="18" t="s">
        <v>90</v>
      </c>
      <c r="C121" s="19">
        <v>2595264.81</v>
      </c>
      <c r="D121" s="22">
        <v>4562</v>
      </c>
      <c r="E121" s="19">
        <v>322013.28000000003</v>
      </c>
      <c r="F121" s="20">
        <v>81</v>
      </c>
      <c r="G121" s="19">
        <v>298354.05</v>
      </c>
      <c r="H121" s="20">
        <v>133</v>
      </c>
      <c r="I121" s="19">
        <v>298044.11</v>
      </c>
      <c r="J121" s="20">
        <v>131</v>
      </c>
    </row>
    <row r="122" spans="2:10" x14ac:dyDescent="0.3">
      <c r="B122" s="15" t="s">
        <v>91</v>
      </c>
      <c r="C122" s="17">
        <v>148984.95000000001</v>
      </c>
      <c r="D122" s="16">
        <v>294</v>
      </c>
      <c r="E122" s="17">
        <v>7863.26</v>
      </c>
      <c r="F122" s="16">
        <v>26</v>
      </c>
      <c r="G122" s="17">
        <v>10084.030000000001</v>
      </c>
      <c r="H122" s="16">
        <v>45</v>
      </c>
      <c r="I122" s="17">
        <v>10015.09</v>
      </c>
      <c r="J122" s="16">
        <v>41</v>
      </c>
    </row>
    <row r="123" spans="2:10" x14ac:dyDescent="0.3">
      <c r="B123" s="18" t="s">
        <v>92</v>
      </c>
      <c r="C123" s="19">
        <v>127701.11</v>
      </c>
      <c r="D123" s="20">
        <v>345</v>
      </c>
      <c r="E123" s="19">
        <v>20971.29</v>
      </c>
      <c r="F123" s="20">
        <v>13</v>
      </c>
      <c r="G123" s="19">
        <v>56856.32</v>
      </c>
      <c r="H123" s="20">
        <v>38</v>
      </c>
      <c r="I123" s="19">
        <v>56856.32</v>
      </c>
      <c r="J123" s="20">
        <v>38</v>
      </c>
    </row>
    <row r="124" spans="2:10" x14ac:dyDescent="0.3">
      <c r="B124" s="15" t="s">
        <v>93</v>
      </c>
      <c r="C124" s="17">
        <v>96015.53</v>
      </c>
      <c r="D124" s="16">
        <v>291</v>
      </c>
      <c r="E124" s="16">
        <v>0</v>
      </c>
      <c r="F124" s="16">
        <v>0</v>
      </c>
      <c r="G124" s="17">
        <v>2155.71</v>
      </c>
      <c r="H124" s="16">
        <v>4</v>
      </c>
      <c r="I124" s="17">
        <v>2141.2800000000002</v>
      </c>
      <c r="J124" s="16">
        <v>3</v>
      </c>
    </row>
    <row r="125" spans="2:10" x14ac:dyDescent="0.3">
      <c r="B125" s="18" t="s">
        <v>94</v>
      </c>
      <c r="C125" s="19">
        <v>199498.66</v>
      </c>
      <c r="D125" s="20">
        <v>785</v>
      </c>
      <c r="E125" s="19">
        <v>14567.85</v>
      </c>
      <c r="F125" s="20">
        <v>25</v>
      </c>
      <c r="G125" s="19">
        <v>16234.52</v>
      </c>
      <c r="H125" s="20">
        <v>30</v>
      </c>
      <c r="I125" s="19">
        <v>16074.84</v>
      </c>
      <c r="J125" s="20">
        <v>28</v>
      </c>
    </row>
    <row r="126" spans="2:10" x14ac:dyDescent="0.3">
      <c r="B126" s="15" t="s">
        <v>95</v>
      </c>
      <c r="C126" s="17">
        <v>461282.03</v>
      </c>
      <c r="D126" s="21">
        <v>1048</v>
      </c>
      <c r="E126" s="17">
        <v>40996.33</v>
      </c>
      <c r="F126" s="16">
        <v>30</v>
      </c>
      <c r="G126" s="17">
        <v>49922.73</v>
      </c>
      <c r="H126" s="16">
        <v>41</v>
      </c>
      <c r="I126" s="17">
        <v>46759.83</v>
      </c>
      <c r="J126" s="16">
        <v>39</v>
      </c>
    </row>
    <row r="127" spans="2:10" x14ac:dyDescent="0.3">
      <c r="B127" s="15" t="s">
        <v>98</v>
      </c>
      <c r="C127" s="17">
        <v>3852298.77</v>
      </c>
      <c r="D127" s="21">
        <v>14777</v>
      </c>
      <c r="E127" s="17">
        <v>73143.33</v>
      </c>
      <c r="F127" s="16">
        <v>80</v>
      </c>
      <c r="G127" s="17">
        <v>102731.5</v>
      </c>
      <c r="H127" s="16">
        <v>130</v>
      </c>
      <c r="I127" s="17">
        <v>102324.88</v>
      </c>
      <c r="J127" s="16">
        <v>124</v>
      </c>
    </row>
    <row r="128" spans="2:10" x14ac:dyDescent="0.3">
      <c r="B128" s="18" t="s">
        <v>99</v>
      </c>
      <c r="C128" s="19">
        <v>543867.43000000005</v>
      </c>
      <c r="D128" s="22">
        <v>1259</v>
      </c>
      <c r="E128" s="19">
        <v>5181.67</v>
      </c>
      <c r="F128" s="20">
        <v>6</v>
      </c>
      <c r="G128" s="19">
        <v>17927.48</v>
      </c>
      <c r="H128" s="20">
        <v>15</v>
      </c>
      <c r="I128" s="19">
        <v>17327.61</v>
      </c>
      <c r="J128" s="20">
        <v>14</v>
      </c>
    </row>
    <row r="129" spans="2:10" x14ac:dyDescent="0.3">
      <c r="B129" s="15" t="s">
        <v>100</v>
      </c>
      <c r="C129" s="17">
        <v>90413.97</v>
      </c>
      <c r="D129" s="16">
        <v>199</v>
      </c>
      <c r="E129" s="17">
        <v>4474.6499999999996</v>
      </c>
      <c r="F129" s="16">
        <v>5</v>
      </c>
      <c r="G129" s="17">
        <v>3427.15</v>
      </c>
      <c r="H129" s="16">
        <v>7</v>
      </c>
      <c r="I129" s="17">
        <v>2962.42</v>
      </c>
      <c r="J129" s="16">
        <v>6</v>
      </c>
    </row>
    <row r="130" spans="2:10" x14ac:dyDescent="0.3">
      <c r="B130" s="18" t="s">
        <v>101</v>
      </c>
      <c r="C130" s="19">
        <v>54171.73</v>
      </c>
      <c r="D130" s="20">
        <v>123</v>
      </c>
      <c r="E130" s="19">
        <v>3412.53</v>
      </c>
      <c r="F130" s="20">
        <v>1</v>
      </c>
      <c r="G130" s="20">
        <v>53.14</v>
      </c>
      <c r="H130" s="20">
        <v>1</v>
      </c>
      <c r="I130" s="20">
        <v>53.14</v>
      </c>
      <c r="J130" s="20">
        <v>1</v>
      </c>
    </row>
    <row r="131" spans="2:10" x14ac:dyDescent="0.3">
      <c r="B131" s="15" t="s">
        <v>102</v>
      </c>
      <c r="C131" s="17">
        <v>241918.51</v>
      </c>
      <c r="D131" s="16">
        <v>953</v>
      </c>
      <c r="E131" s="16">
        <v>100</v>
      </c>
      <c r="F131" s="16">
        <v>1</v>
      </c>
      <c r="G131" s="16">
        <v>0</v>
      </c>
      <c r="H131" s="16">
        <v>0</v>
      </c>
      <c r="I131" s="16">
        <v>0</v>
      </c>
      <c r="J131" s="16">
        <v>0</v>
      </c>
    </row>
    <row r="132" spans="2:10" x14ac:dyDescent="0.3">
      <c r="B132" s="18" t="s">
        <v>103</v>
      </c>
      <c r="C132" s="19">
        <v>347785.58</v>
      </c>
      <c r="D132" s="22">
        <v>1063</v>
      </c>
      <c r="E132" s="19">
        <v>11615.45</v>
      </c>
      <c r="F132" s="20">
        <v>19</v>
      </c>
      <c r="G132" s="19">
        <v>17279.400000000001</v>
      </c>
      <c r="H132" s="20">
        <v>30</v>
      </c>
      <c r="I132" s="19">
        <v>17564.68</v>
      </c>
      <c r="J132" s="20">
        <v>31</v>
      </c>
    </row>
    <row r="133" spans="2:10" x14ac:dyDescent="0.3">
      <c r="B133" s="15" t="s">
        <v>104</v>
      </c>
      <c r="C133" s="17">
        <v>2822622.95</v>
      </c>
      <c r="D133" s="21">
        <v>4071</v>
      </c>
      <c r="E133" s="17">
        <v>87494.57</v>
      </c>
      <c r="F133" s="16">
        <v>66</v>
      </c>
      <c r="G133" s="17">
        <v>133475.70000000001</v>
      </c>
      <c r="H133" s="16">
        <v>117</v>
      </c>
      <c r="I133" s="17">
        <v>138272.38</v>
      </c>
      <c r="J133" s="16">
        <v>117</v>
      </c>
    </row>
    <row r="134" spans="2:10" x14ac:dyDescent="0.3">
      <c r="B134" s="18" t="s">
        <v>105</v>
      </c>
      <c r="C134" s="19">
        <v>22095.48</v>
      </c>
      <c r="D134" s="20">
        <v>155</v>
      </c>
      <c r="E134" s="19">
        <v>1267.4000000000001</v>
      </c>
      <c r="F134" s="20">
        <v>2</v>
      </c>
      <c r="G134" s="19">
        <v>1267.4000000000001</v>
      </c>
      <c r="H134" s="20">
        <v>3</v>
      </c>
      <c r="I134" s="19">
        <v>1182.4000000000001</v>
      </c>
      <c r="J134" s="20">
        <v>2</v>
      </c>
    </row>
    <row r="135" spans="2:10" x14ac:dyDescent="0.3">
      <c r="B135" s="15" t="s">
        <v>106</v>
      </c>
      <c r="C135" s="17">
        <v>468405.77</v>
      </c>
      <c r="D135" s="21">
        <v>1179</v>
      </c>
      <c r="E135" s="17">
        <v>20581.54</v>
      </c>
      <c r="F135" s="16">
        <v>17</v>
      </c>
      <c r="G135" s="17">
        <v>22372.880000000001</v>
      </c>
      <c r="H135" s="16">
        <v>25</v>
      </c>
      <c r="I135" s="17">
        <v>21672.880000000001</v>
      </c>
      <c r="J135" s="16">
        <v>24</v>
      </c>
    </row>
    <row r="136" spans="2:10" x14ac:dyDescent="0.3">
      <c r="B136" s="18" t="s">
        <v>107</v>
      </c>
      <c r="C136" s="19">
        <v>23400.36</v>
      </c>
      <c r="D136" s="20">
        <v>139</v>
      </c>
      <c r="E136" s="20">
        <v>985.65</v>
      </c>
      <c r="F136" s="20">
        <v>2</v>
      </c>
      <c r="G136" s="20">
        <v>985.65</v>
      </c>
      <c r="H136" s="20">
        <v>3</v>
      </c>
      <c r="I136" s="20">
        <v>985.65</v>
      </c>
      <c r="J136" s="20">
        <v>3</v>
      </c>
    </row>
    <row r="137" spans="2:10" x14ac:dyDescent="0.3">
      <c r="B137" s="15" t="s">
        <v>108</v>
      </c>
      <c r="C137" s="17">
        <v>100621.39</v>
      </c>
      <c r="D137" s="16">
        <v>349</v>
      </c>
      <c r="E137" s="16">
        <v>308.85000000000002</v>
      </c>
      <c r="F137" s="16">
        <v>2</v>
      </c>
      <c r="G137" s="16">
        <v>0</v>
      </c>
      <c r="H137" s="16">
        <v>0</v>
      </c>
      <c r="I137" s="16">
        <v>0</v>
      </c>
      <c r="J137" s="16">
        <v>0</v>
      </c>
    </row>
    <row r="138" spans="2:10" x14ac:dyDescent="0.3">
      <c r="B138" s="18" t="s">
        <v>109</v>
      </c>
      <c r="C138" s="19">
        <v>37236.11</v>
      </c>
      <c r="D138" s="20">
        <v>127</v>
      </c>
      <c r="E138" s="20">
        <v>0</v>
      </c>
      <c r="F138" s="20">
        <v>0</v>
      </c>
      <c r="G138" s="19">
        <v>1362.05</v>
      </c>
      <c r="H138" s="20">
        <v>1</v>
      </c>
      <c r="I138" s="19">
        <v>1362.05</v>
      </c>
      <c r="J138" s="20">
        <v>1</v>
      </c>
    </row>
    <row r="139" spans="2:10" x14ac:dyDescent="0.3">
      <c r="B139" s="18" t="s">
        <v>111</v>
      </c>
      <c r="C139" s="19">
        <v>83723</v>
      </c>
      <c r="D139" s="20">
        <v>263</v>
      </c>
      <c r="E139" s="19">
        <v>6287.05</v>
      </c>
      <c r="F139" s="20">
        <v>5</v>
      </c>
      <c r="G139" s="19">
        <v>1802.34</v>
      </c>
      <c r="H139" s="20">
        <v>3</v>
      </c>
      <c r="I139" s="19">
        <v>1802.34</v>
      </c>
      <c r="J139" s="20">
        <v>3</v>
      </c>
    </row>
    <row r="140" spans="2:10" x14ac:dyDescent="0.3">
      <c r="B140" s="15" t="s">
        <v>112</v>
      </c>
      <c r="C140" s="17">
        <v>18803.84</v>
      </c>
      <c r="D140" s="16">
        <v>87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</row>
    <row r="141" spans="2:10" x14ac:dyDescent="0.3">
      <c r="B141" s="15" t="s">
        <v>114</v>
      </c>
      <c r="C141" s="17">
        <v>166216.98000000001</v>
      </c>
      <c r="D141" s="16">
        <v>452</v>
      </c>
      <c r="E141" s="16">
        <v>786.85</v>
      </c>
      <c r="F141" s="16">
        <v>1</v>
      </c>
      <c r="G141" s="16">
        <v>500</v>
      </c>
      <c r="H141" s="16">
        <v>1</v>
      </c>
      <c r="I141" s="16">
        <v>500</v>
      </c>
      <c r="J141" s="16">
        <v>1</v>
      </c>
    </row>
    <row r="142" spans="2:10" x14ac:dyDescent="0.3">
      <c r="B142" s="18" t="s">
        <v>115</v>
      </c>
      <c r="C142" s="19">
        <v>125195.33</v>
      </c>
      <c r="D142" s="20">
        <v>204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</row>
    <row r="143" spans="2:10" x14ac:dyDescent="0.3">
      <c r="B143" s="15" t="s">
        <v>116</v>
      </c>
      <c r="C143" s="17">
        <v>14036.67</v>
      </c>
      <c r="D143" s="16">
        <v>59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</row>
    <row r="144" spans="2:10" x14ac:dyDescent="0.3">
      <c r="B144" s="18" t="s">
        <v>117</v>
      </c>
      <c r="C144" s="19">
        <v>36209.5</v>
      </c>
      <c r="D144" s="20">
        <v>116</v>
      </c>
      <c r="E144" s="20">
        <v>62.18</v>
      </c>
      <c r="F144" s="20">
        <v>1</v>
      </c>
      <c r="G144" s="19">
        <v>1183.8699999999999</v>
      </c>
      <c r="H144" s="20">
        <v>5</v>
      </c>
      <c r="I144" s="19">
        <v>1121.69</v>
      </c>
      <c r="J144" s="20">
        <v>3</v>
      </c>
    </row>
    <row r="145" spans="2:10" x14ac:dyDescent="0.3">
      <c r="B145" s="15" t="s">
        <v>118</v>
      </c>
      <c r="C145" s="17">
        <v>1263121.1499999999</v>
      </c>
      <c r="D145" s="21">
        <v>2642</v>
      </c>
      <c r="E145" s="17">
        <v>45003.12</v>
      </c>
      <c r="F145" s="16">
        <v>70</v>
      </c>
      <c r="G145" s="17">
        <v>54911.73</v>
      </c>
      <c r="H145" s="16">
        <v>83</v>
      </c>
      <c r="I145" s="17">
        <v>53855.32</v>
      </c>
      <c r="J145" s="16">
        <v>81</v>
      </c>
    </row>
    <row r="146" spans="2:10" x14ac:dyDescent="0.3">
      <c r="B146" s="15" t="s">
        <v>120</v>
      </c>
      <c r="C146" s="17">
        <v>106752.97</v>
      </c>
      <c r="D146" s="16">
        <v>395</v>
      </c>
      <c r="E146" s="17">
        <v>1338.02</v>
      </c>
      <c r="F146" s="16">
        <v>2</v>
      </c>
      <c r="G146" s="17">
        <v>13563.68</v>
      </c>
      <c r="H146" s="16">
        <v>9</v>
      </c>
      <c r="I146" s="17">
        <v>13386.48</v>
      </c>
      <c r="J146" s="16">
        <v>6</v>
      </c>
    </row>
    <row r="147" spans="2:10" x14ac:dyDescent="0.3">
      <c r="B147" s="18" t="s">
        <v>121</v>
      </c>
      <c r="C147" s="19">
        <v>11271.76</v>
      </c>
      <c r="D147" s="20">
        <v>53</v>
      </c>
      <c r="E147" s="20">
        <v>0</v>
      </c>
      <c r="F147" s="20">
        <v>0</v>
      </c>
      <c r="G147" s="19">
        <v>7755.93</v>
      </c>
      <c r="H147" s="20">
        <v>5</v>
      </c>
      <c r="I147" s="19">
        <v>7755.93</v>
      </c>
      <c r="J147" s="20">
        <v>5</v>
      </c>
    </row>
    <row r="148" spans="2:10" x14ac:dyDescent="0.3">
      <c r="B148" s="15" t="s">
        <v>122</v>
      </c>
      <c r="C148" s="17">
        <v>52158.79</v>
      </c>
      <c r="D148" s="16">
        <v>176</v>
      </c>
      <c r="E148" s="16">
        <v>0</v>
      </c>
      <c r="F148" s="16">
        <v>0</v>
      </c>
      <c r="G148" s="17">
        <v>2225.2800000000002</v>
      </c>
      <c r="H148" s="16">
        <v>3</v>
      </c>
      <c r="I148" s="17">
        <v>2225.2800000000002</v>
      </c>
      <c r="J148" s="16">
        <v>3</v>
      </c>
    </row>
    <row r="149" spans="2:10" x14ac:dyDescent="0.3">
      <c r="B149" s="18" t="s">
        <v>123</v>
      </c>
      <c r="C149" s="19">
        <v>258215.33</v>
      </c>
      <c r="D149" s="20">
        <v>712</v>
      </c>
      <c r="E149" s="19">
        <v>1944.4</v>
      </c>
      <c r="F149" s="20">
        <v>3</v>
      </c>
      <c r="G149" s="19">
        <v>3370.23</v>
      </c>
      <c r="H149" s="20">
        <v>7</v>
      </c>
      <c r="I149" s="19">
        <v>3370.23</v>
      </c>
      <c r="J149" s="20">
        <v>7</v>
      </c>
    </row>
    <row r="150" spans="2:10" x14ac:dyDescent="0.3">
      <c r="B150" s="15" t="s">
        <v>124</v>
      </c>
      <c r="C150" s="17">
        <v>91566.080000000002</v>
      </c>
      <c r="D150" s="16">
        <v>317</v>
      </c>
      <c r="E150" s="17">
        <v>9269.52</v>
      </c>
      <c r="F150" s="16">
        <v>1</v>
      </c>
      <c r="G150" s="17">
        <v>1790.92</v>
      </c>
      <c r="H150" s="16">
        <v>1</v>
      </c>
      <c r="I150" s="17">
        <v>1790.92</v>
      </c>
      <c r="J150" s="16">
        <v>1</v>
      </c>
    </row>
    <row r="151" spans="2:10" x14ac:dyDescent="0.3">
      <c r="B151" s="15" t="s">
        <v>126</v>
      </c>
      <c r="C151" s="17">
        <v>27411.43</v>
      </c>
      <c r="D151" s="16">
        <v>87</v>
      </c>
      <c r="E151" s="17">
        <v>1755.82</v>
      </c>
      <c r="F151" s="16">
        <v>4</v>
      </c>
      <c r="G151" s="17">
        <v>1527.18</v>
      </c>
      <c r="H151" s="16">
        <v>2</v>
      </c>
      <c r="I151" s="17">
        <v>1527.18</v>
      </c>
      <c r="J151" s="16">
        <v>2</v>
      </c>
    </row>
    <row r="152" spans="2:10" x14ac:dyDescent="0.3">
      <c r="B152" s="18" t="s">
        <v>127</v>
      </c>
      <c r="C152" s="19">
        <v>23953.29</v>
      </c>
      <c r="D152" s="20">
        <v>173</v>
      </c>
      <c r="E152" s="20">
        <v>0</v>
      </c>
      <c r="F152" s="20">
        <v>0</v>
      </c>
      <c r="G152" s="19">
        <v>2485.0300000000002</v>
      </c>
      <c r="H152" s="20">
        <v>1</v>
      </c>
      <c r="I152" s="19">
        <v>2485.0300000000002</v>
      </c>
      <c r="J152" s="20">
        <v>1</v>
      </c>
    </row>
    <row r="153" spans="2:10" x14ac:dyDescent="0.3">
      <c r="B153" s="15" t="s">
        <v>128</v>
      </c>
      <c r="C153" s="17">
        <v>267931.46999999997</v>
      </c>
      <c r="D153" s="16">
        <v>668</v>
      </c>
      <c r="E153" s="17">
        <v>2575.14</v>
      </c>
      <c r="F153" s="16">
        <v>3</v>
      </c>
      <c r="G153" s="17">
        <v>4473.57</v>
      </c>
      <c r="H153" s="16">
        <v>10</v>
      </c>
      <c r="I153" s="17">
        <v>2945.02</v>
      </c>
      <c r="J153" s="16">
        <v>6</v>
      </c>
    </row>
    <row r="154" spans="2:10" x14ac:dyDescent="0.3">
      <c r="B154" s="18" t="s">
        <v>129</v>
      </c>
      <c r="C154" s="19">
        <v>1785319.29</v>
      </c>
      <c r="D154" s="22">
        <v>9233</v>
      </c>
      <c r="E154" s="19">
        <v>7150.29</v>
      </c>
      <c r="F154" s="20">
        <v>19</v>
      </c>
      <c r="G154" s="19">
        <v>9154.16</v>
      </c>
      <c r="H154" s="20">
        <v>15</v>
      </c>
      <c r="I154" s="19">
        <v>8672.2800000000007</v>
      </c>
      <c r="J154" s="20">
        <v>12</v>
      </c>
    </row>
    <row r="155" spans="2:10" x14ac:dyDescent="0.3">
      <c r="B155" s="15" t="s">
        <v>130</v>
      </c>
      <c r="C155" s="17">
        <v>69768.77</v>
      </c>
      <c r="D155" s="16">
        <v>161</v>
      </c>
      <c r="E155" s="17">
        <v>2816.78</v>
      </c>
      <c r="F155" s="16">
        <v>6</v>
      </c>
      <c r="G155" s="17">
        <v>14606.11</v>
      </c>
      <c r="H155" s="16">
        <v>15</v>
      </c>
      <c r="I155" s="17">
        <v>14606.11</v>
      </c>
      <c r="J155" s="16">
        <v>15</v>
      </c>
    </row>
    <row r="156" spans="2:10" x14ac:dyDescent="0.3">
      <c r="B156" s="18" t="s">
        <v>131</v>
      </c>
      <c r="C156" s="19">
        <v>15832.96</v>
      </c>
      <c r="D156" s="20">
        <v>123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</row>
    <row r="157" spans="2:10" x14ac:dyDescent="0.3">
      <c r="B157" s="15" t="s">
        <v>132</v>
      </c>
      <c r="C157" s="17">
        <v>94551.63</v>
      </c>
      <c r="D157" s="16">
        <v>357</v>
      </c>
      <c r="E157" s="16">
        <v>0</v>
      </c>
      <c r="F157" s="16">
        <v>0</v>
      </c>
      <c r="G157" s="17">
        <v>2768.26</v>
      </c>
      <c r="H157" s="16">
        <v>3</v>
      </c>
      <c r="I157" s="17">
        <v>2768.26</v>
      </c>
      <c r="J157" s="16">
        <v>3</v>
      </c>
    </row>
    <row r="158" spans="2:10" x14ac:dyDescent="0.3">
      <c r="B158" s="18" t="s">
        <v>133</v>
      </c>
      <c r="C158" s="19">
        <v>28717.29</v>
      </c>
      <c r="D158" s="20">
        <v>125</v>
      </c>
      <c r="E158" s="20">
        <v>40.64</v>
      </c>
      <c r="F158" s="20">
        <v>1</v>
      </c>
      <c r="G158" s="20">
        <v>40.64</v>
      </c>
      <c r="H158" s="20">
        <v>1</v>
      </c>
      <c r="I158" s="20">
        <v>0</v>
      </c>
      <c r="J158" s="20">
        <v>0</v>
      </c>
    </row>
    <row r="159" spans="2:10" x14ac:dyDescent="0.3">
      <c r="B159" s="15" t="s">
        <v>134</v>
      </c>
      <c r="C159" s="17">
        <v>69901.67</v>
      </c>
      <c r="D159" s="16">
        <v>280</v>
      </c>
      <c r="E159" s="16">
        <v>999.54</v>
      </c>
      <c r="F159" s="16">
        <v>1</v>
      </c>
      <c r="G159" s="16">
        <v>499.77</v>
      </c>
      <c r="H159" s="16">
        <v>1</v>
      </c>
      <c r="I159" s="16">
        <v>499.77</v>
      </c>
      <c r="J159" s="16">
        <v>1</v>
      </c>
    </row>
    <row r="160" spans="2:10" x14ac:dyDescent="0.3">
      <c r="B160" s="18" t="s">
        <v>135</v>
      </c>
      <c r="C160" s="19">
        <v>170385.08</v>
      </c>
      <c r="D160" s="20">
        <v>549</v>
      </c>
      <c r="E160" s="19">
        <v>3922.02</v>
      </c>
      <c r="F160" s="20">
        <v>6</v>
      </c>
      <c r="G160" s="19">
        <v>1935.93</v>
      </c>
      <c r="H160" s="20">
        <v>6</v>
      </c>
      <c r="I160" s="19">
        <v>1935.93</v>
      </c>
      <c r="J160" s="20">
        <v>6</v>
      </c>
    </row>
    <row r="161" spans="2:10" x14ac:dyDescent="0.3">
      <c r="B161" s="15" t="s">
        <v>136</v>
      </c>
      <c r="C161" s="17">
        <v>100689.22</v>
      </c>
      <c r="D161" s="16">
        <v>482</v>
      </c>
      <c r="E161" s="16">
        <v>413.25</v>
      </c>
      <c r="F161" s="16">
        <v>1</v>
      </c>
      <c r="G161" s="17">
        <v>2413.25</v>
      </c>
      <c r="H161" s="16">
        <v>2</v>
      </c>
      <c r="I161" s="17">
        <v>2413.25</v>
      </c>
      <c r="J161" s="16">
        <v>2</v>
      </c>
    </row>
    <row r="162" spans="2:10" x14ac:dyDescent="0.3">
      <c r="B162" s="18" t="s">
        <v>137</v>
      </c>
      <c r="C162" s="19">
        <v>54332.55</v>
      </c>
      <c r="D162" s="20">
        <v>211</v>
      </c>
      <c r="E162" s="19">
        <v>3222.62</v>
      </c>
      <c r="F162" s="20">
        <v>8</v>
      </c>
      <c r="G162" s="19">
        <v>3357.64</v>
      </c>
      <c r="H162" s="20">
        <v>10</v>
      </c>
      <c r="I162" s="19">
        <v>3037.4</v>
      </c>
      <c r="J162" s="20">
        <v>8</v>
      </c>
    </row>
    <row r="163" spans="2:10" x14ac:dyDescent="0.3">
      <c r="B163" s="15" t="s">
        <v>138</v>
      </c>
      <c r="C163" s="17">
        <v>98352.52</v>
      </c>
      <c r="D163" s="16">
        <v>338</v>
      </c>
      <c r="E163" s="17">
        <v>2300.77</v>
      </c>
      <c r="F163" s="16">
        <v>3</v>
      </c>
      <c r="G163" s="17">
        <v>5421.76</v>
      </c>
      <c r="H163" s="16">
        <v>5</v>
      </c>
      <c r="I163" s="17">
        <v>5421.76</v>
      </c>
      <c r="J163" s="16">
        <v>5</v>
      </c>
    </row>
    <row r="164" spans="2:10" x14ac:dyDescent="0.3">
      <c r="B164" s="18" t="s">
        <v>139</v>
      </c>
      <c r="C164" s="19">
        <v>17011998.460000001</v>
      </c>
      <c r="D164" s="22">
        <v>21792</v>
      </c>
      <c r="E164" s="19">
        <v>992651.35</v>
      </c>
      <c r="F164" s="20">
        <v>573</v>
      </c>
      <c r="G164" s="19">
        <v>919689.69</v>
      </c>
      <c r="H164" s="20">
        <v>766</v>
      </c>
      <c r="I164" s="19">
        <v>908303.1</v>
      </c>
      <c r="J164" s="20">
        <v>738</v>
      </c>
    </row>
    <row r="165" spans="2:10" x14ac:dyDescent="0.3">
      <c r="B165" s="15" t="s">
        <v>140</v>
      </c>
      <c r="C165" s="17">
        <v>33487.120000000003</v>
      </c>
      <c r="D165" s="16">
        <v>215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</row>
    <row r="166" spans="2:10" x14ac:dyDescent="0.3">
      <c r="B166" s="15" t="s">
        <v>142</v>
      </c>
      <c r="C166" s="17">
        <v>4265106.6100000003</v>
      </c>
      <c r="D166" s="21">
        <v>6529</v>
      </c>
      <c r="E166" s="17">
        <v>211287</v>
      </c>
      <c r="F166" s="16">
        <v>148</v>
      </c>
      <c r="G166" s="17">
        <v>201450.1</v>
      </c>
      <c r="H166" s="16">
        <v>180</v>
      </c>
      <c r="I166" s="17">
        <v>200208.14</v>
      </c>
      <c r="J166" s="16">
        <v>177</v>
      </c>
    </row>
    <row r="167" spans="2:10" x14ac:dyDescent="0.3">
      <c r="B167" s="18" t="s">
        <v>143</v>
      </c>
      <c r="C167" s="19">
        <v>77366.91</v>
      </c>
      <c r="D167" s="20">
        <v>388</v>
      </c>
      <c r="E167" s="19">
        <v>1441.09</v>
      </c>
      <c r="F167" s="20">
        <v>2</v>
      </c>
      <c r="G167" s="19">
        <v>2441.09</v>
      </c>
      <c r="H167" s="20">
        <v>3</v>
      </c>
      <c r="I167" s="19">
        <v>2441.09</v>
      </c>
      <c r="J167" s="20">
        <v>3</v>
      </c>
    </row>
    <row r="168" spans="2:10" x14ac:dyDescent="0.3">
      <c r="B168" s="15" t="s">
        <v>144</v>
      </c>
      <c r="C168" s="17">
        <v>18187.150000000001</v>
      </c>
      <c r="D168" s="16">
        <v>63</v>
      </c>
      <c r="E168" s="16">
        <v>0</v>
      </c>
      <c r="F168" s="16">
        <v>0</v>
      </c>
      <c r="G168" s="16">
        <v>851.76</v>
      </c>
      <c r="H168" s="16">
        <v>1</v>
      </c>
      <c r="I168" s="17">
        <v>1684.41</v>
      </c>
      <c r="J168" s="16">
        <v>2</v>
      </c>
    </row>
    <row r="169" spans="2:10" x14ac:dyDescent="0.3">
      <c r="B169" s="18" t="s">
        <v>145</v>
      </c>
      <c r="C169" s="19">
        <v>848360.85</v>
      </c>
      <c r="D169" s="22">
        <v>1539</v>
      </c>
      <c r="E169" s="19">
        <v>115022.07</v>
      </c>
      <c r="F169" s="20">
        <v>61</v>
      </c>
      <c r="G169" s="19">
        <v>96966.42</v>
      </c>
      <c r="H169" s="20">
        <v>72</v>
      </c>
      <c r="I169" s="19">
        <v>94291.42</v>
      </c>
      <c r="J169" s="20">
        <v>70</v>
      </c>
    </row>
    <row r="170" spans="2:10" x14ac:dyDescent="0.3">
      <c r="B170" s="15" t="s">
        <v>146</v>
      </c>
      <c r="C170" s="17">
        <v>28107.29</v>
      </c>
      <c r="D170" s="16">
        <v>156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</row>
    <row r="171" spans="2:10" x14ac:dyDescent="0.3">
      <c r="B171" s="18" t="s">
        <v>147</v>
      </c>
      <c r="C171" s="19">
        <v>80496.89</v>
      </c>
      <c r="D171" s="20">
        <v>144</v>
      </c>
      <c r="E171" s="19">
        <v>3746.44</v>
      </c>
      <c r="F171" s="20">
        <v>5</v>
      </c>
      <c r="G171" s="19">
        <v>3771.58</v>
      </c>
      <c r="H171" s="20">
        <v>6</v>
      </c>
      <c r="I171" s="19">
        <v>3771.58</v>
      </c>
      <c r="J171" s="20">
        <v>6</v>
      </c>
    </row>
    <row r="172" spans="2:10" x14ac:dyDescent="0.3">
      <c r="B172" s="18" t="s">
        <v>149</v>
      </c>
      <c r="C172" s="19">
        <v>72413.97</v>
      </c>
      <c r="D172" s="20">
        <v>166</v>
      </c>
      <c r="E172" s="19">
        <v>3435.37</v>
      </c>
      <c r="F172" s="20">
        <v>5</v>
      </c>
      <c r="G172" s="19">
        <v>3633.85</v>
      </c>
      <c r="H172" s="20">
        <v>5</v>
      </c>
      <c r="I172" s="19">
        <v>2170.64</v>
      </c>
      <c r="J172" s="20">
        <v>4</v>
      </c>
    </row>
    <row r="173" spans="2:10" x14ac:dyDescent="0.3">
      <c r="B173" s="15" t="s">
        <v>150</v>
      </c>
      <c r="C173" s="17">
        <v>30411.77</v>
      </c>
      <c r="D173" s="16">
        <v>161</v>
      </c>
      <c r="E173" s="17">
        <v>1894.27</v>
      </c>
      <c r="F173" s="16">
        <v>4</v>
      </c>
      <c r="G173" s="17">
        <v>2178.42</v>
      </c>
      <c r="H173" s="16">
        <v>7</v>
      </c>
      <c r="I173" s="17">
        <v>2178.42</v>
      </c>
      <c r="J173" s="16">
        <v>7</v>
      </c>
    </row>
    <row r="174" spans="2:10" x14ac:dyDescent="0.3">
      <c r="B174" s="18" t="s">
        <v>151</v>
      </c>
      <c r="C174" s="19">
        <v>31952.29</v>
      </c>
      <c r="D174" s="20">
        <v>187</v>
      </c>
      <c r="E174" s="20">
        <v>768.52</v>
      </c>
      <c r="F174" s="20">
        <v>1</v>
      </c>
      <c r="G174" s="20">
        <v>768.52</v>
      </c>
      <c r="H174" s="20">
        <v>1</v>
      </c>
      <c r="I174" s="20">
        <v>768.52</v>
      </c>
      <c r="J174" s="20">
        <v>1</v>
      </c>
    </row>
    <row r="175" spans="2:10" x14ac:dyDescent="0.3">
      <c r="B175" s="15" t="s">
        <v>152</v>
      </c>
      <c r="C175" s="17">
        <v>13070.37</v>
      </c>
      <c r="D175" s="16">
        <v>75</v>
      </c>
      <c r="E175" s="16">
        <v>0</v>
      </c>
      <c r="F175" s="16">
        <v>0</v>
      </c>
      <c r="G175" s="16">
        <v>821.64</v>
      </c>
      <c r="H175" s="16">
        <v>2</v>
      </c>
      <c r="I175" s="16">
        <v>821.64</v>
      </c>
      <c r="J175" s="16">
        <v>2</v>
      </c>
    </row>
    <row r="176" spans="2:10" x14ac:dyDescent="0.3">
      <c r="B176" s="18" t="s">
        <v>153</v>
      </c>
      <c r="C176" s="19">
        <v>39981.089999999997</v>
      </c>
      <c r="D176" s="20">
        <v>261</v>
      </c>
      <c r="E176" s="20">
        <v>0</v>
      </c>
      <c r="F176" s="20">
        <v>0</v>
      </c>
      <c r="G176" s="20">
        <v>516.78</v>
      </c>
      <c r="H176" s="20">
        <v>2</v>
      </c>
      <c r="I176" s="20">
        <v>516.78</v>
      </c>
      <c r="J176" s="20">
        <v>2</v>
      </c>
    </row>
    <row r="177" spans="2:10" x14ac:dyDescent="0.3">
      <c r="B177" s="15" t="s">
        <v>154</v>
      </c>
      <c r="C177" s="17">
        <v>204919.57</v>
      </c>
      <c r="D177" s="16">
        <v>580</v>
      </c>
      <c r="E177" s="17">
        <v>6947</v>
      </c>
      <c r="F177" s="16">
        <v>7</v>
      </c>
      <c r="G177" s="17">
        <v>7445.52</v>
      </c>
      <c r="H177" s="16">
        <v>12</v>
      </c>
      <c r="I177" s="17">
        <v>6496.9</v>
      </c>
      <c r="J177" s="16">
        <v>10</v>
      </c>
    </row>
    <row r="178" spans="2:10" x14ac:dyDescent="0.3">
      <c r="B178" s="18" t="s">
        <v>155</v>
      </c>
      <c r="C178" s="19">
        <v>11370705.83</v>
      </c>
      <c r="D178" s="22">
        <v>13547</v>
      </c>
      <c r="E178" s="19">
        <v>470160.95</v>
      </c>
      <c r="F178" s="20">
        <v>227</v>
      </c>
      <c r="G178" s="19">
        <v>462963.65</v>
      </c>
      <c r="H178" s="20">
        <v>262</v>
      </c>
      <c r="I178" s="19">
        <v>457464.4</v>
      </c>
      <c r="J178" s="20">
        <v>243</v>
      </c>
    </row>
    <row r="179" spans="2:10" x14ac:dyDescent="0.3">
      <c r="B179" s="15" t="s">
        <v>156</v>
      </c>
      <c r="C179" s="17">
        <v>50154.34</v>
      </c>
      <c r="D179" s="16">
        <v>194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</row>
    <row r="180" spans="2:10" x14ac:dyDescent="0.3">
      <c r="B180" s="18" t="s">
        <v>157</v>
      </c>
      <c r="C180" s="19">
        <v>1385269.05</v>
      </c>
      <c r="D180" s="22">
        <v>1987</v>
      </c>
      <c r="E180" s="19">
        <v>23432.63</v>
      </c>
      <c r="F180" s="20">
        <v>22</v>
      </c>
      <c r="G180" s="19">
        <v>16258.59</v>
      </c>
      <c r="H180" s="20">
        <v>17</v>
      </c>
      <c r="I180" s="19">
        <v>16258.59</v>
      </c>
      <c r="J180" s="20">
        <v>17</v>
      </c>
    </row>
    <row r="181" spans="2:10" x14ac:dyDescent="0.3">
      <c r="B181" s="15" t="s">
        <v>158</v>
      </c>
      <c r="C181" s="17">
        <v>47192.01</v>
      </c>
      <c r="D181" s="16">
        <v>174</v>
      </c>
      <c r="E181" s="17">
        <v>1255.99</v>
      </c>
      <c r="F181" s="16">
        <v>2</v>
      </c>
      <c r="G181" s="17">
        <v>1255.99</v>
      </c>
      <c r="H181" s="16">
        <v>2</v>
      </c>
      <c r="I181" s="17">
        <v>1255.99</v>
      </c>
      <c r="J181" s="16">
        <v>2</v>
      </c>
    </row>
    <row r="182" spans="2:10" x14ac:dyDescent="0.3">
      <c r="B182" s="18" t="s">
        <v>159</v>
      </c>
      <c r="C182" s="19">
        <v>468631.96</v>
      </c>
      <c r="D182" s="22">
        <v>1191</v>
      </c>
      <c r="E182" s="19">
        <v>4433.25</v>
      </c>
      <c r="F182" s="20">
        <v>6</v>
      </c>
      <c r="G182" s="19">
        <v>2869.84</v>
      </c>
      <c r="H182" s="20">
        <v>5</v>
      </c>
      <c r="I182" s="19">
        <v>2805.83</v>
      </c>
      <c r="J182" s="20">
        <v>4</v>
      </c>
    </row>
    <row r="183" spans="2:10" x14ac:dyDescent="0.3">
      <c r="B183" s="15" t="s">
        <v>160</v>
      </c>
      <c r="C183" s="17">
        <v>59220.3</v>
      </c>
      <c r="D183" s="16">
        <v>212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</row>
    <row r="184" spans="2:10" x14ac:dyDescent="0.3">
      <c r="B184" s="18" t="s">
        <v>161</v>
      </c>
      <c r="C184" s="19">
        <v>1408464.22</v>
      </c>
      <c r="D184" s="22">
        <v>3739</v>
      </c>
      <c r="E184" s="19">
        <v>24577.52</v>
      </c>
      <c r="F184" s="20">
        <v>18</v>
      </c>
      <c r="G184" s="19">
        <v>30201.61</v>
      </c>
      <c r="H184" s="20">
        <v>28</v>
      </c>
      <c r="I184" s="19">
        <v>30145.11</v>
      </c>
      <c r="J184" s="20">
        <v>27</v>
      </c>
    </row>
    <row r="185" spans="2:10" x14ac:dyDescent="0.3">
      <c r="B185" s="18" t="s">
        <v>163</v>
      </c>
      <c r="C185" s="19">
        <v>78429.8</v>
      </c>
      <c r="D185" s="20">
        <v>292</v>
      </c>
      <c r="E185" s="20">
        <v>0</v>
      </c>
      <c r="F185" s="20">
        <v>0</v>
      </c>
      <c r="G185" s="19">
        <v>3056.79</v>
      </c>
      <c r="H185" s="20">
        <v>14</v>
      </c>
      <c r="I185" s="19">
        <v>3044.27</v>
      </c>
      <c r="J185" s="20">
        <v>13</v>
      </c>
    </row>
    <row r="186" spans="2:10" x14ac:dyDescent="0.3">
      <c r="B186" s="15" t="s">
        <v>164</v>
      </c>
      <c r="C186" s="17">
        <v>28481.25</v>
      </c>
      <c r="D186" s="16">
        <v>79</v>
      </c>
      <c r="E186" s="17">
        <v>1890.42</v>
      </c>
      <c r="F186" s="16">
        <v>2</v>
      </c>
      <c r="G186" s="16">
        <v>885.85</v>
      </c>
      <c r="H186" s="16">
        <v>1</v>
      </c>
      <c r="I186" s="16">
        <v>885.85</v>
      </c>
      <c r="J186" s="16">
        <v>1</v>
      </c>
    </row>
    <row r="187" spans="2:10" x14ac:dyDescent="0.3">
      <c r="B187" s="18" t="s">
        <v>165</v>
      </c>
      <c r="C187" s="19">
        <v>79560.17</v>
      </c>
      <c r="D187" s="20">
        <v>513</v>
      </c>
      <c r="E187" s="19">
        <v>3448.93</v>
      </c>
      <c r="F187" s="20">
        <v>3</v>
      </c>
      <c r="G187" s="19">
        <v>1052.47</v>
      </c>
      <c r="H187" s="20">
        <v>2</v>
      </c>
      <c r="I187" s="19">
        <v>1052.47</v>
      </c>
      <c r="J187" s="20">
        <v>2</v>
      </c>
    </row>
    <row r="188" spans="2:10" x14ac:dyDescent="0.3">
      <c r="B188" s="15" t="s">
        <v>166</v>
      </c>
      <c r="C188" s="17">
        <v>331335.59999999998</v>
      </c>
      <c r="D188" s="21">
        <v>1033</v>
      </c>
      <c r="E188" s="17">
        <v>9121.9500000000007</v>
      </c>
      <c r="F188" s="16">
        <v>9</v>
      </c>
      <c r="G188" s="17">
        <v>7570.4</v>
      </c>
      <c r="H188" s="16">
        <v>11</v>
      </c>
      <c r="I188" s="17">
        <v>7570.4</v>
      </c>
      <c r="J188" s="16">
        <v>11</v>
      </c>
    </row>
    <row r="189" spans="2:10" x14ac:dyDescent="0.3">
      <c r="B189" s="18" t="s">
        <v>167</v>
      </c>
      <c r="C189" s="19">
        <v>195560.85</v>
      </c>
      <c r="D189" s="20">
        <v>274</v>
      </c>
      <c r="E189" s="19">
        <v>131382.20000000001</v>
      </c>
      <c r="F189" s="20">
        <v>10</v>
      </c>
      <c r="G189" s="19">
        <v>68073.86</v>
      </c>
      <c r="H189" s="20">
        <v>10</v>
      </c>
      <c r="I189" s="19">
        <v>68073.86</v>
      </c>
      <c r="J189" s="20">
        <v>10</v>
      </c>
    </row>
    <row r="190" spans="2:10" x14ac:dyDescent="0.3">
      <c r="B190" s="15" t="s">
        <v>168</v>
      </c>
      <c r="C190" s="17">
        <v>31533.79</v>
      </c>
      <c r="D190" s="16">
        <v>100</v>
      </c>
      <c r="E190" s="16">
        <v>177.61</v>
      </c>
      <c r="F190" s="16">
        <v>1</v>
      </c>
      <c r="G190" s="16">
        <v>721.1</v>
      </c>
      <c r="H190" s="16">
        <v>1</v>
      </c>
      <c r="I190" s="16">
        <v>721.1</v>
      </c>
      <c r="J190" s="16">
        <v>1</v>
      </c>
    </row>
    <row r="191" spans="2:10" x14ac:dyDescent="0.3">
      <c r="B191" s="18" t="s">
        <v>169</v>
      </c>
      <c r="C191" s="19">
        <v>40790.769999999997</v>
      </c>
      <c r="D191" s="20">
        <v>219</v>
      </c>
      <c r="E191" s="19">
        <v>5986.13</v>
      </c>
      <c r="F191" s="20">
        <v>7</v>
      </c>
      <c r="G191" s="19">
        <v>11503.6</v>
      </c>
      <c r="H191" s="20">
        <v>13</v>
      </c>
      <c r="I191" s="19">
        <v>11503.6</v>
      </c>
      <c r="J191" s="20">
        <v>13</v>
      </c>
    </row>
    <row r="192" spans="2:10" x14ac:dyDescent="0.3">
      <c r="B192" s="15" t="s">
        <v>170</v>
      </c>
      <c r="C192" s="17">
        <v>152378.42000000001</v>
      </c>
      <c r="D192" s="16">
        <v>659</v>
      </c>
      <c r="E192" s="17">
        <v>3330.73</v>
      </c>
      <c r="F192" s="16">
        <v>12</v>
      </c>
      <c r="G192" s="17">
        <v>3989.66</v>
      </c>
      <c r="H192" s="16">
        <v>12</v>
      </c>
      <c r="I192" s="17">
        <v>4157.1499999999996</v>
      </c>
      <c r="J192" s="16">
        <v>12</v>
      </c>
    </row>
    <row r="193" spans="2:10" x14ac:dyDescent="0.3">
      <c r="B193" s="15" t="s">
        <v>172</v>
      </c>
      <c r="C193" s="17">
        <v>26672.9</v>
      </c>
      <c r="D193" s="16">
        <v>71</v>
      </c>
      <c r="E193" s="17">
        <v>1117.4000000000001</v>
      </c>
      <c r="F193" s="16">
        <v>1</v>
      </c>
      <c r="G193" s="17">
        <v>1117.4000000000001</v>
      </c>
      <c r="H193" s="16">
        <v>1</v>
      </c>
      <c r="I193" s="17">
        <v>1117.4000000000001</v>
      </c>
      <c r="J193" s="16">
        <v>1</v>
      </c>
    </row>
    <row r="194" spans="2:10" x14ac:dyDescent="0.3">
      <c r="B194" s="18" t="s">
        <v>173</v>
      </c>
      <c r="C194" s="19">
        <v>1823823.6</v>
      </c>
      <c r="D194" s="22">
        <v>3062</v>
      </c>
      <c r="E194" s="19">
        <v>35964.65</v>
      </c>
      <c r="F194" s="20">
        <v>42</v>
      </c>
      <c r="G194" s="19">
        <v>99967.77</v>
      </c>
      <c r="H194" s="20">
        <v>44</v>
      </c>
      <c r="I194" s="19">
        <v>98963.67</v>
      </c>
      <c r="J194" s="20">
        <v>41</v>
      </c>
    </row>
    <row r="195" spans="2:10" x14ac:dyDescent="0.3">
      <c r="B195" s="15" t="s">
        <v>174</v>
      </c>
      <c r="C195" s="17">
        <v>116879.02</v>
      </c>
      <c r="D195" s="16">
        <v>317</v>
      </c>
      <c r="E195" s="17">
        <v>7053.87</v>
      </c>
      <c r="F195" s="16">
        <v>15</v>
      </c>
      <c r="G195" s="17">
        <v>9668.33</v>
      </c>
      <c r="H195" s="16">
        <v>19</v>
      </c>
      <c r="I195" s="17">
        <v>9232.09</v>
      </c>
      <c r="J195" s="16">
        <v>18</v>
      </c>
    </row>
    <row r="196" spans="2:10" x14ac:dyDescent="0.3">
      <c r="B196" s="18" t="s">
        <v>175</v>
      </c>
      <c r="C196" s="19">
        <v>48662.080000000002</v>
      </c>
      <c r="D196" s="20">
        <v>191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</row>
    <row r="197" spans="2:10" x14ac:dyDescent="0.3">
      <c r="B197" s="15" t="s">
        <v>176</v>
      </c>
      <c r="C197" s="17">
        <v>151112</v>
      </c>
      <c r="D197" s="16">
        <v>441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</row>
    <row r="198" spans="2:10" x14ac:dyDescent="0.3">
      <c r="B198" s="18" t="s">
        <v>177</v>
      </c>
      <c r="C198" s="19">
        <v>89193.27</v>
      </c>
      <c r="D198" s="20">
        <v>221</v>
      </c>
      <c r="E198" s="19">
        <v>4496.63</v>
      </c>
      <c r="F198" s="20">
        <v>8</v>
      </c>
      <c r="G198" s="19">
        <v>5690.53</v>
      </c>
      <c r="H198" s="20">
        <v>11</v>
      </c>
      <c r="I198" s="19">
        <v>4280.42</v>
      </c>
      <c r="J198" s="20">
        <v>10</v>
      </c>
    </row>
    <row r="199" spans="2:10" x14ac:dyDescent="0.3">
      <c r="B199" s="15" t="s">
        <v>178</v>
      </c>
      <c r="C199" s="17">
        <v>94715.83</v>
      </c>
      <c r="D199" s="16">
        <v>295</v>
      </c>
      <c r="E199" s="17">
        <v>3733.36</v>
      </c>
      <c r="F199" s="16">
        <v>10</v>
      </c>
      <c r="G199" s="17">
        <v>3774.38</v>
      </c>
      <c r="H199" s="16">
        <v>14</v>
      </c>
      <c r="I199" s="17">
        <v>3774.38</v>
      </c>
      <c r="J199" s="16">
        <v>14</v>
      </c>
    </row>
    <row r="200" spans="2:10" x14ac:dyDescent="0.3">
      <c r="B200" s="18" t="s">
        <v>179</v>
      </c>
      <c r="C200" s="19">
        <v>151464.79</v>
      </c>
      <c r="D200" s="20">
        <v>390</v>
      </c>
      <c r="E200" s="19">
        <v>1999.5</v>
      </c>
      <c r="F200" s="20">
        <v>1</v>
      </c>
      <c r="G200" s="19">
        <v>4432.1499999999996</v>
      </c>
      <c r="H200" s="20">
        <v>5</v>
      </c>
      <c r="I200" s="19">
        <v>4432.1499999999996</v>
      </c>
      <c r="J200" s="20">
        <v>5</v>
      </c>
    </row>
    <row r="201" spans="2:10" x14ac:dyDescent="0.3">
      <c r="B201" s="15" t="s">
        <v>180</v>
      </c>
      <c r="C201" s="17">
        <v>126064.92</v>
      </c>
      <c r="D201" s="16">
        <v>895</v>
      </c>
      <c r="E201" s="17">
        <v>1231.8800000000001</v>
      </c>
      <c r="F201" s="16">
        <v>3</v>
      </c>
      <c r="G201" s="17">
        <v>4584.5</v>
      </c>
      <c r="H201" s="16">
        <v>6</v>
      </c>
      <c r="I201" s="17">
        <v>4251.8900000000003</v>
      </c>
      <c r="J201" s="16">
        <v>5</v>
      </c>
    </row>
    <row r="202" spans="2:10" x14ac:dyDescent="0.3">
      <c r="B202" s="18" t="s">
        <v>181</v>
      </c>
      <c r="C202" s="19">
        <v>51486.51</v>
      </c>
      <c r="D202" s="20">
        <v>141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</row>
    <row r="203" spans="2:10" x14ac:dyDescent="0.3">
      <c r="B203" s="15" t="s">
        <v>182</v>
      </c>
      <c r="C203" s="17">
        <v>88231.28</v>
      </c>
      <c r="D203" s="16">
        <v>331</v>
      </c>
      <c r="E203" s="16">
        <v>48.85</v>
      </c>
      <c r="F203" s="16">
        <v>1</v>
      </c>
      <c r="G203" s="16">
        <v>48.85</v>
      </c>
      <c r="H203" s="16">
        <v>1</v>
      </c>
      <c r="I203" s="16">
        <v>48.85</v>
      </c>
      <c r="J203" s="16">
        <v>1</v>
      </c>
    </row>
    <row r="204" spans="2:10" x14ac:dyDescent="0.3">
      <c r="B204" s="18" t="s">
        <v>183</v>
      </c>
      <c r="C204" s="19">
        <v>1169888.3799999999</v>
      </c>
      <c r="D204" s="22">
        <v>1932</v>
      </c>
      <c r="E204" s="19">
        <v>74739.350000000006</v>
      </c>
      <c r="F204" s="20">
        <v>60</v>
      </c>
      <c r="G204" s="19">
        <v>97260.77</v>
      </c>
      <c r="H204" s="20">
        <v>90</v>
      </c>
      <c r="I204" s="19">
        <v>98301.57</v>
      </c>
      <c r="J204" s="20">
        <v>91</v>
      </c>
    </row>
    <row r="205" spans="2:10" x14ac:dyDescent="0.3">
      <c r="B205" s="18" t="s">
        <v>185</v>
      </c>
      <c r="C205" s="19">
        <v>100167.07</v>
      </c>
      <c r="D205" s="20">
        <v>222</v>
      </c>
      <c r="E205" s="20">
        <v>340.26</v>
      </c>
      <c r="F205" s="20">
        <v>3</v>
      </c>
      <c r="G205" s="19">
        <v>1382.5</v>
      </c>
      <c r="H205" s="20">
        <v>1</v>
      </c>
      <c r="I205" s="19">
        <v>1382.5</v>
      </c>
      <c r="J205" s="20">
        <v>1</v>
      </c>
    </row>
    <row r="206" spans="2:10" x14ac:dyDescent="0.3">
      <c r="B206" s="15" t="s">
        <v>186</v>
      </c>
      <c r="C206" s="17">
        <v>71542.320000000007</v>
      </c>
      <c r="D206" s="16">
        <v>164</v>
      </c>
      <c r="E206" s="16">
        <v>749.96</v>
      </c>
      <c r="F206" s="16">
        <v>3</v>
      </c>
      <c r="G206" s="17">
        <v>1494.96</v>
      </c>
      <c r="H206" s="16">
        <v>3</v>
      </c>
      <c r="I206" s="17">
        <v>1494.96</v>
      </c>
      <c r="J206" s="16">
        <v>3</v>
      </c>
    </row>
    <row r="207" spans="2:10" x14ac:dyDescent="0.3">
      <c r="B207" s="18" t="s">
        <v>187</v>
      </c>
      <c r="C207" s="19">
        <v>1638242.31</v>
      </c>
      <c r="D207" s="22">
        <v>2489</v>
      </c>
      <c r="E207" s="19">
        <v>31431.68</v>
      </c>
      <c r="F207" s="20">
        <v>23</v>
      </c>
      <c r="G207" s="19">
        <v>29900.34</v>
      </c>
      <c r="H207" s="20">
        <v>26</v>
      </c>
      <c r="I207" s="19">
        <v>31117.34</v>
      </c>
      <c r="J207" s="20">
        <v>25</v>
      </c>
    </row>
    <row r="208" spans="2:10" x14ac:dyDescent="0.3">
      <c r="B208" s="15" t="s">
        <v>188</v>
      </c>
      <c r="C208" s="17">
        <v>328632.01</v>
      </c>
      <c r="D208" s="16">
        <v>651</v>
      </c>
      <c r="E208" s="17">
        <v>69862.33</v>
      </c>
      <c r="F208" s="16">
        <v>6</v>
      </c>
      <c r="G208" s="17">
        <v>8841.2900000000009</v>
      </c>
      <c r="H208" s="16">
        <v>7</v>
      </c>
      <c r="I208" s="17">
        <v>8841.2900000000009</v>
      </c>
      <c r="J208" s="16">
        <v>7</v>
      </c>
    </row>
    <row r="209" spans="2:10" x14ac:dyDescent="0.3">
      <c r="B209" s="18" t="s">
        <v>189</v>
      </c>
      <c r="C209" s="19">
        <v>793599.04</v>
      </c>
      <c r="D209" s="22">
        <v>2009</v>
      </c>
      <c r="E209" s="19">
        <v>39533.910000000003</v>
      </c>
      <c r="F209" s="20">
        <v>10</v>
      </c>
      <c r="G209" s="19">
        <v>10647.65</v>
      </c>
      <c r="H209" s="20">
        <v>13</v>
      </c>
      <c r="I209" s="19">
        <v>10607</v>
      </c>
      <c r="J209" s="20">
        <v>12</v>
      </c>
    </row>
    <row r="210" spans="2:10" x14ac:dyDescent="0.3">
      <c r="B210" s="15" t="s">
        <v>190</v>
      </c>
      <c r="C210" s="17">
        <v>930024.26</v>
      </c>
      <c r="D210" s="21">
        <v>1630</v>
      </c>
      <c r="E210" s="17">
        <v>183180.08</v>
      </c>
      <c r="F210" s="16">
        <v>87</v>
      </c>
      <c r="G210" s="17">
        <v>190670.86</v>
      </c>
      <c r="H210" s="16">
        <v>118</v>
      </c>
      <c r="I210" s="17">
        <v>189829.26</v>
      </c>
      <c r="J210" s="16">
        <v>115</v>
      </c>
    </row>
    <row r="211" spans="2:10" x14ac:dyDescent="0.3">
      <c r="B211" s="18" t="s">
        <v>191</v>
      </c>
      <c r="C211" s="19">
        <v>71296.22</v>
      </c>
      <c r="D211" s="20">
        <v>195</v>
      </c>
      <c r="E211" s="19">
        <v>10417.030000000001</v>
      </c>
      <c r="F211" s="20">
        <v>14</v>
      </c>
      <c r="G211" s="19">
        <v>11066.35</v>
      </c>
      <c r="H211" s="20">
        <v>18</v>
      </c>
      <c r="I211" s="19">
        <v>10798.11</v>
      </c>
      <c r="J211" s="20">
        <v>16</v>
      </c>
    </row>
    <row r="212" spans="2:10" x14ac:dyDescent="0.3">
      <c r="B212" s="15" t="s">
        <v>192</v>
      </c>
      <c r="C212" s="17">
        <v>47479.08</v>
      </c>
      <c r="D212" s="16">
        <v>156</v>
      </c>
      <c r="E212" s="17">
        <v>1443.8</v>
      </c>
      <c r="F212" s="16">
        <v>2</v>
      </c>
      <c r="G212" s="17">
        <v>8024.96</v>
      </c>
      <c r="H212" s="16">
        <v>10</v>
      </c>
      <c r="I212" s="17">
        <v>8047.23</v>
      </c>
      <c r="J212" s="16">
        <v>10</v>
      </c>
    </row>
    <row r="213" spans="2:10" x14ac:dyDescent="0.3">
      <c r="B213" s="18" t="s">
        <v>193</v>
      </c>
      <c r="C213" s="19">
        <v>162981.82</v>
      </c>
      <c r="D213" s="20">
        <v>451</v>
      </c>
      <c r="E213" s="19">
        <v>26489.88</v>
      </c>
      <c r="F213" s="20">
        <v>52</v>
      </c>
      <c r="G213" s="19">
        <v>32646.36</v>
      </c>
      <c r="H213" s="20">
        <v>85</v>
      </c>
      <c r="I213" s="19">
        <v>32433.09</v>
      </c>
      <c r="J213" s="20">
        <v>84</v>
      </c>
    </row>
    <row r="214" spans="2:10" x14ac:dyDescent="0.3">
      <c r="B214" s="15" t="s">
        <v>194</v>
      </c>
      <c r="C214" s="17">
        <v>171443.67</v>
      </c>
      <c r="D214" s="16">
        <v>495</v>
      </c>
      <c r="E214" s="17">
        <v>1236.19</v>
      </c>
      <c r="F214" s="16">
        <v>4</v>
      </c>
      <c r="G214" s="17">
        <v>1323.43</v>
      </c>
      <c r="H214" s="16">
        <v>7</v>
      </c>
      <c r="I214" s="16">
        <v>974.86</v>
      </c>
      <c r="J214" s="16">
        <v>5</v>
      </c>
    </row>
    <row r="215" spans="2:10" x14ac:dyDescent="0.3">
      <c r="B215" s="18" t="s">
        <v>195</v>
      </c>
      <c r="C215" s="19">
        <v>14805.3</v>
      </c>
      <c r="D215" s="20">
        <v>52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</row>
    <row r="216" spans="2:10" x14ac:dyDescent="0.3">
      <c r="B216" s="15" t="s">
        <v>196</v>
      </c>
      <c r="C216" s="17">
        <v>121102.75</v>
      </c>
      <c r="D216" s="16">
        <v>486</v>
      </c>
      <c r="E216" s="16">
        <v>506.25</v>
      </c>
      <c r="F216" s="16">
        <v>1</v>
      </c>
      <c r="G216" s="17">
        <v>5499.24</v>
      </c>
      <c r="H216" s="16">
        <v>3</v>
      </c>
      <c r="I216" s="17">
        <v>5499.24</v>
      </c>
      <c r="J216" s="16">
        <v>3</v>
      </c>
    </row>
    <row r="217" spans="2:10" x14ac:dyDescent="0.3">
      <c r="B217" s="18" t="s">
        <v>197</v>
      </c>
      <c r="C217" s="19">
        <v>160680.98000000001</v>
      </c>
      <c r="D217" s="20">
        <v>378</v>
      </c>
      <c r="E217" s="19">
        <v>40093.68</v>
      </c>
      <c r="F217" s="20">
        <v>6</v>
      </c>
      <c r="G217" s="19">
        <v>8113.49</v>
      </c>
      <c r="H217" s="20">
        <v>6</v>
      </c>
      <c r="I217" s="19">
        <v>8113.49</v>
      </c>
      <c r="J217" s="20">
        <v>6</v>
      </c>
    </row>
    <row r="218" spans="2:10" x14ac:dyDescent="0.3">
      <c r="B218" s="15" t="s">
        <v>198</v>
      </c>
      <c r="C218" s="17">
        <v>192932.47</v>
      </c>
      <c r="D218" s="16">
        <v>599</v>
      </c>
      <c r="E218" s="17">
        <v>1109.1500000000001</v>
      </c>
      <c r="F218" s="16">
        <v>2</v>
      </c>
      <c r="G218" s="16">
        <v>832.86</v>
      </c>
      <c r="H218" s="16">
        <v>3</v>
      </c>
      <c r="I218" s="16">
        <v>438.65</v>
      </c>
      <c r="J218" s="16">
        <v>2</v>
      </c>
    </row>
    <row r="219" spans="2:10" x14ac:dyDescent="0.3">
      <c r="B219" s="18" t="s">
        <v>199</v>
      </c>
      <c r="C219" s="19">
        <v>23934.16</v>
      </c>
      <c r="D219" s="20">
        <v>84</v>
      </c>
      <c r="E219" s="20">
        <v>529</v>
      </c>
      <c r="F219" s="20">
        <v>1</v>
      </c>
      <c r="G219" s="20">
        <v>0</v>
      </c>
      <c r="H219" s="20">
        <v>0</v>
      </c>
      <c r="I219" s="20">
        <v>0</v>
      </c>
      <c r="J219" s="20">
        <v>0</v>
      </c>
    </row>
    <row r="220" spans="2:10" x14ac:dyDescent="0.3">
      <c r="B220" s="15" t="s">
        <v>200</v>
      </c>
      <c r="C220" s="17">
        <v>117005.8</v>
      </c>
      <c r="D220" s="16">
        <v>449</v>
      </c>
      <c r="E220" s="17">
        <v>26224.84</v>
      </c>
      <c r="F220" s="16">
        <v>8</v>
      </c>
      <c r="G220" s="17">
        <v>11383.2</v>
      </c>
      <c r="H220" s="16">
        <v>8</v>
      </c>
      <c r="I220" s="17">
        <v>11373.2</v>
      </c>
      <c r="J220" s="16">
        <v>7</v>
      </c>
    </row>
    <row r="221" spans="2:10" x14ac:dyDescent="0.3">
      <c r="B221" s="18" t="s">
        <v>201</v>
      </c>
      <c r="C221" s="19">
        <v>87174.91</v>
      </c>
      <c r="D221" s="20">
        <v>572</v>
      </c>
      <c r="E221" s="19">
        <v>3475.8</v>
      </c>
      <c r="F221" s="20">
        <v>5</v>
      </c>
      <c r="G221" s="19">
        <v>59460.91</v>
      </c>
      <c r="H221" s="20">
        <v>11</v>
      </c>
      <c r="I221" s="19">
        <v>59460.91</v>
      </c>
      <c r="J221" s="20">
        <v>11</v>
      </c>
    </row>
    <row r="222" spans="2:10" x14ac:dyDescent="0.3">
      <c r="B222" s="15" t="s">
        <v>202</v>
      </c>
      <c r="C222" s="17">
        <v>53713.54</v>
      </c>
      <c r="D222" s="16">
        <v>137</v>
      </c>
      <c r="E222" s="16">
        <v>457.6</v>
      </c>
      <c r="F222" s="16">
        <v>1</v>
      </c>
      <c r="G222" s="17">
        <v>7025.84</v>
      </c>
      <c r="H222" s="16">
        <v>5</v>
      </c>
      <c r="I222" s="17">
        <v>7025.84</v>
      </c>
      <c r="J222" s="16">
        <v>5</v>
      </c>
    </row>
    <row r="223" spans="2:10" x14ac:dyDescent="0.3">
      <c r="B223" s="18" t="s">
        <v>203</v>
      </c>
      <c r="C223" s="19">
        <v>1183651.04</v>
      </c>
      <c r="D223" s="22">
        <v>2457</v>
      </c>
      <c r="E223" s="19">
        <v>74030.8</v>
      </c>
      <c r="F223" s="20">
        <v>34</v>
      </c>
      <c r="G223" s="19">
        <v>230544.19</v>
      </c>
      <c r="H223" s="20">
        <v>68</v>
      </c>
      <c r="I223" s="19">
        <v>231328.69</v>
      </c>
      <c r="J223" s="20">
        <v>69</v>
      </c>
    </row>
    <row r="224" spans="2:10" x14ac:dyDescent="0.3">
      <c r="B224" s="15" t="s">
        <v>204</v>
      </c>
      <c r="C224" s="17">
        <v>19642.16</v>
      </c>
      <c r="D224" s="16">
        <v>86</v>
      </c>
      <c r="E224" s="16">
        <v>0</v>
      </c>
      <c r="F224" s="16">
        <v>0</v>
      </c>
      <c r="G224" s="17">
        <v>2430</v>
      </c>
      <c r="H224" s="16">
        <v>3</v>
      </c>
      <c r="I224" s="17">
        <v>2430</v>
      </c>
      <c r="J224" s="16">
        <v>3</v>
      </c>
    </row>
    <row r="225" spans="2:10" x14ac:dyDescent="0.3">
      <c r="B225" s="18" t="s">
        <v>205</v>
      </c>
      <c r="C225" s="19">
        <v>1017676.82</v>
      </c>
      <c r="D225" s="22">
        <v>1722</v>
      </c>
      <c r="E225" s="19">
        <v>46685.84</v>
      </c>
      <c r="F225" s="20">
        <v>34</v>
      </c>
      <c r="G225" s="19">
        <v>32646.58</v>
      </c>
      <c r="H225" s="20">
        <v>30</v>
      </c>
      <c r="I225" s="19">
        <v>32283.22</v>
      </c>
      <c r="J225" s="20">
        <v>30</v>
      </c>
    </row>
    <row r="226" spans="2:10" x14ac:dyDescent="0.3">
      <c r="B226" s="15" t="s">
        <v>206</v>
      </c>
      <c r="C226" s="17">
        <v>55397</v>
      </c>
      <c r="D226" s="16">
        <v>145</v>
      </c>
      <c r="E226" s="17">
        <v>3199.22</v>
      </c>
      <c r="F226" s="16">
        <v>4</v>
      </c>
      <c r="G226" s="17">
        <v>2502.88</v>
      </c>
      <c r="H226" s="16">
        <v>2</v>
      </c>
      <c r="I226" s="17">
        <v>2268.39</v>
      </c>
      <c r="J226" s="16">
        <v>1</v>
      </c>
    </row>
    <row r="227" spans="2:10" x14ac:dyDescent="0.3">
      <c r="B227" s="18" t="s">
        <v>207</v>
      </c>
      <c r="C227" s="19">
        <v>44803.48</v>
      </c>
      <c r="D227" s="20">
        <v>121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</row>
    <row r="228" spans="2:10" x14ac:dyDescent="0.3">
      <c r="B228" s="15" t="s">
        <v>208</v>
      </c>
      <c r="C228" s="17">
        <v>46790.01</v>
      </c>
      <c r="D228" s="16">
        <v>176</v>
      </c>
      <c r="E228" s="16">
        <v>0</v>
      </c>
      <c r="F228" s="16">
        <v>0</v>
      </c>
      <c r="G228" s="16">
        <v>282.08</v>
      </c>
      <c r="H228" s="16">
        <v>1</v>
      </c>
      <c r="I228" s="16">
        <v>282.08</v>
      </c>
      <c r="J228" s="16">
        <v>1</v>
      </c>
    </row>
    <row r="229" spans="2:10" x14ac:dyDescent="0.3">
      <c r="B229" s="18" t="s">
        <v>209</v>
      </c>
      <c r="C229" s="19">
        <v>620746.72</v>
      </c>
      <c r="D229" s="22">
        <v>1223</v>
      </c>
      <c r="E229" s="19">
        <v>13771.48</v>
      </c>
      <c r="F229" s="20">
        <v>10</v>
      </c>
      <c r="G229" s="19">
        <v>10414.82</v>
      </c>
      <c r="H229" s="20">
        <v>10</v>
      </c>
      <c r="I229" s="19">
        <v>11953.87</v>
      </c>
      <c r="J229" s="20">
        <v>12</v>
      </c>
    </row>
    <row r="230" spans="2:10" x14ac:dyDescent="0.3">
      <c r="B230" s="15" t="s">
        <v>210</v>
      </c>
      <c r="C230" s="17">
        <v>96495.78</v>
      </c>
      <c r="D230" s="16">
        <v>349</v>
      </c>
      <c r="E230" s="17">
        <v>8340.36</v>
      </c>
      <c r="F230" s="16">
        <v>18</v>
      </c>
      <c r="G230" s="17">
        <v>13828.79</v>
      </c>
      <c r="H230" s="16">
        <v>35</v>
      </c>
      <c r="I230" s="17">
        <v>13556.62</v>
      </c>
      <c r="J230" s="16">
        <v>31</v>
      </c>
    </row>
    <row r="231" spans="2:10" x14ac:dyDescent="0.3">
      <c r="B231" s="15" t="s">
        <v>212</v>
      </c>
      <c r="C231" s="17">
        <v>51552.76</v>
      </c>
      <c r="D231" s="16">
        <v>242</v>
      </c>
      <c r="E231" s="17">
        <v>1844.59</v>
      </c>
      <c r="F231" s="16">
        <v>3</v>
      </c>
      <c r="G231" s="17">
        <v>16083.19</v>
      </c>
      <c r="H231" s="16">
        <v>5</v>
      </c>
      <c r="I231" s="17">
        <v>16083.19</v>
      </c>
      <c r="J231" s="16">
        <v>5</v>
      </c>
    </row>
    <row r="232" spans="2:10" x14ac:dyDescent="0.3">
      <c r="B232" s="18" t="s">
        <v>213</v>
      </c>
      <c r="C232" s="19">
        <v>52978.15</v>
      </c>
      <c r="D232" s="20">
        <v>114</v>
      </c>
      <c r="E232" s="19">
        <v>3204.14</v>
      </c>
      <c r="F232" s="20">
        <v>4</v>
      </c>
      <c r="G232" s="19">
        <v>40404.620000000003</v>
      </c>
      <c r="H232" s="20">
        <v>5</v>
      </c>
      <c r="I232" s="19">
        <v>40404.620000000003</v>
      </c>
      <c r="J232" s="20">
        <v>5</v>
      </c>
    </row>
    <row r="233" spans="2:10" x14ac:dyDescent="0.3">
      <c r="B233" s="15" t="s">
        <v>214</v>
      </c>
      <c r="C233" s="17">
        <v>74630.33</v>
      </c>
      <c r="D233" s="16">
        <v>236</v>
      </c>
      <c r="E233" s="17">
        <v>2600</v>
      </c>
      <c r="F233" s="16">
        <v>1</v>
      </c>
      <c r="G233" s="17">
        <v>2634.55</v>
      </c>
      <c r="H233" s="16">
        <v>1</v>
      </c>
      <c r="I233" s="17">
        <v>2634.55</v>
      </c>
      <c r="J233" s="16">
        <v>1</v>
      </c>
    </row>
    <row r="234" spans="2:10" x14ac:dyDescent="0.3">
      <c r="B234" s="18" t="s">
        <v>215</v>
      </c>
      <c r="C234" s="19">
        <v>159687.1</v>
      </c>
      <c r="D234" s="20">
        <v>560</v>
      </c>
      <c r="E234" s="19">
        <v>4113.57</v>
      </c>
      <c r="F234" s="20">
        <v>2</v>
      </c>
      <c r="G234" s="20">
        <v>600</v>
      </c>
      <c r="H234" s="20">
        <v>1</v>
      </c>
      <c r="I234" s="20">
        <v>600</v>
      </c>
      <c r="J234" s="20">
        <v>1</v>
      </c>
    </row>
    <row r="235" spans="2:10" x14ac:dyDescent="0.3">
      <c r="B235" s="15" t="s">
        <v>216</v>
      </c>
      <c r="C235" s="17">
        <v>239233.02</v>
      </c>
      <c r="D235" s="16">
        <v>741</v>
      </c>
      <c r="E235" s="17">
        <v>15927.09</v>
      </c>
      <c r="F235" s="16">
        <v>27</v>
      </c>
      <c r="G235" s="17">
        <v>39830.480000000003</v>
      </c>
      <c r="H235" s="16">
        <v>42</v>
      </c>
      <c r="I235" s="17">
        <v>39802.93</v>
      </c>
      <c r="J235" s="16">
        <v>40</v>
      </c>
    </row>
    <row r="236" spans="2:10" x14ac:dyDescent="0.3">
      <c r="B236" s="18" t="s">
        <v>217</v>
      </c>
      <c r="C236" s="19">
        <v>521882.29</v>
      </c>
      <c r="D236" s="22">
        <v>1752</v>
      </c>
      <c r="E236" s="19">
        <v>9381.49</v>
      </c>
      <c r="F236" s="20">
        <v>10</v>
      </c>
      <c r="G236" s="19">
        <v>74612.600000000006</v>
      </c>
      <c r="H236" s="20">
        <v>82</v>
      </c>
      <c r="I236" s="19">
        <v>74366.210000000006</v>
      </c>
      <c r="J236" s="20">
        <v>78</v>
      </c>
    </row>
    <row r="237" spans="2:10" x14ac:dyDescent="0.3">
      <c r="B237" s="15" t="s">
        <v>218</v>
      </c>
      <c r="C237" s="17">
        <v>1129394.26</v>
      </c>
      <c r="D237" s="21">
        <v>2479</v>
      </c>
      <c r="E237" s="17">
        <v>40786.58</v>
      </c>
      <c r="F237" s="16">
        <v>29</v>
      </c>
      <c r="G237" s="17">
        <v>59475.7</v>
      </c>
      <c r="H237" s="16">
        <v>55</v>
      </c>
      <c r="I237" s="17">
        <v>60208.3</v>
      </c>
      <c r="J237" s="16">
        <v>56</v>
      </c>
    </row>
    <row r="238" spans="2:10" x14ac:dyDescent="0.3">
      <c r="B238" s="18" t="s">
        <v>219</v>
      </c>
      <c r="C238" s="19">
        <v>229407.73</v>
      </c>
      <c r="D238" s="20">
        <v>852</v>
      </c>
      <c r="E238" s="19">
        <v>34765.730000000003</v>
      </c>
      <c r="F238" s="20">
        <v>11</v>
      </c>
      <c r="G238" s="19">
        <v>45814.97</v>
      </c>
      <c r="H238" s="20">
        <v>30</v>
      </c>
      <c r="I238" s="19">
        <v>45801.02</v>
      </c>
      <c r="J238" s="20">
        <v>29</v>
      </c>
    </row>
    <row r="239" spans="2:10" x14ac:dyDescent="0.3">
      <c r="B239" s="15" t="s">
        <v>220</v>
      </c>
      <c r="C239" s="17">
        <v>8564.32</v>
      </c>
      <c r="D239" s="16">
        <v>48</v>
      </c>
      <c r="E239" s="16">
        <v>160.47999999999999</v>
      </c>
      <c r="F239" s="16">
        <v>2</v>
      </c>
      <c r="G239" s="16">
        <v>160.47999999999999</v>
      </c>
      <c r="H239" s="16">
        <v>2</v>
      </c>
      <c r="I239" s="16">
        <v>160.47999999999999</v>
      </c>
      <c r="J239" s="16">
        <v>2</v>
      </c>
    </row>
    <row r="240" spans="2:10" x14ac:dyDescent="0.3">
      <c r="B240" s="18" t="s">
        <v>221</v>
      </c>
      <c r="C240" s="19">
        <v>286691.15000000002</v>
      </c>
      <c r="D240" s="20">
        <v>764</v>
      </c>
      <c r="E240" s="19">
        <v>3671.9</v>
      </c>
      <c r="F240" s="20">
        <v>2</v>
      </c>
      <c r="G240" s="19">
        <v>3671.9</v>
      </c>
      <c r="H240" s="20">
        <v>2</v>
      </c>
      <c r="I240" s="19">
        <v>3671.9</v>
      </c>
      <c r="J240" s="20">
        <v>2</v>
      </c>
    </row>
    <row r="241" spans="2:10" x14ac:dyDescent="0.3">
      <c r="B241" s="15" t="s">
        <v>222</v>
      </c>
      <c r="C241" s="17">
        <v>214991.83</v>
      </c>
      <c r="D241" s="16">
        <v>581</v>
      </c>
      <c r="E241" s="17">
        <v>3116.74</v>
      </c>
      <c r="F241" s="16">
        <v>7</v>
      </c>
      <c r="G241" s="17">
        <v>3076.52</v>
      </c>
      <c r="H241" s="16">
        <v>6</v>
      </c>
      <c r="I241" s="17">
        <v>1664.57</v>
      </c>
      <c r="J241" s="16">
        <v>3</v>
      </c>
    </row>
    <row r="242" spans="2:10" x14ac:dyDescent="0.3">
      <c r="B242" s="18" t="s">
        <v>223</v>
      </c>
      <c r="C242" s="19">
        <v>2574275.1</v>
      </c>
      <c r="D242" s="22">
        <v>4934</v>
      </c>
      <c r="E242" s="19">
        <v>494190.88</v>
      </c>
      <c r="F242" s="20">
        <v>98</v>
      </c>
      <c r="G242" s="19">
        <v>504792.53</v>
      </c>
      <c r="H242" s="20">
        <v>142</v>
      </c>
      <c r="I242" s="19">
        <v>503472.26</v>
      </c>
      <c r="J242" s="20">
        <v>135</v>
      </c>
    </row>
    <row r="243" spans="2:10" x14ac:dyDescent="0.3">
      <c r="B243" s="18" t="s">
        <v>225</v>
      </c>
      <c r="C243" s="19">
        <v>878472.7</v>
      </c>
      <c r="D243" s="22">
        <v>2607</v>
      </c>
      <c r="E243" s="19">
        <v>20114.650000000001</v>
      </c>
      <c r="F243" s="20">
        <v>18</v>
      </c>
      <c r="G243" s="19">
        <v>19766.88</v>
      </c>
      <c r="H243" s="20">
        <v>26</v>
      </c>
      <c r="I243" s="19">
        <v>20353.95</v>
      </c>
      <c r="J243" s="20">
        <v>27</v>
      </c>
    </row>
    <row r="244" spans="2:10" x14ac:dyDescent="0.3">
      <c r="B244" s="15" t="s">
        <v>226</v>
      </c>
      <c r="C244" s="17">
        <v>95589</v>
      </c>
      <c r="D244" s="16">
        <v>306</v>
      </c>
      <c r="E244" s="16">
        <v>493.14</v>
      </c>
      <c r="F244" s="16">
        <v>2</v>
      </c>
      <c r="G244" s="17">
        <v>1576.77</v>
      </c>
      <c r="H244" s="16">
        <v>5</v>
      </c>
      <c r="I244" s="17">
        <v>1576.77</v>
      </c>
      <c r="J244" s="16">
        <v>5</v>
      </c>
    </row>
    <row r="245" spans="2:10" x14ac:dyDescent="0.3">
      <c r="B245" s="18" t="s">
        <v>227</v>
      </c>
      <c r="C245" s="19">
        <v>60153.65</v>
      </c>
      <c r="D245" s="20">
        <v>205</v>
      </c>
      <c r="E245" s="19">
        <v>2411.1999999999998</v>
      </c>
      <c r="F245" s="20">
        <v>1</v>
      </c>
      <c r="G245" s="19">
        <v>2561.1999999999998</v>
      </c>
      <c r="H245" s="20">
        <v>2</v>
      </c>
      <c r="I245" s="19">
        <v>2561.1999999999998</v>
      </c>
      <c r="J245" s="20">
        <v>2</v>
      </c>
    </row>
    <row r="246" spans="2:10" x14ac:dyDescent="0.3">
      <c r="B246" s="15" t="s">
        <v>230</v>
      </c>
      <c r="C246" s="17">
        <v>100178.32</v>
      </c>
      <c r="D246" s="16">
        <v>342</v>
      </c>
      <c r="E246" s="17">
        <v>4714.9799999999996</v>
      </c>
      <c r="F246" s="16">
        <v>5</v>
      </c>
      <c r="G246" s="17">
        <v>6131.38</v>
      </c>
      <c r="H246" s="16">
        <v>9</v>
      </c>
      <c r="I246" s="17">
        <v>6131.38</v>
      </c>
      <c r="J246" s="16">
        <v>9</v>
      </c>
    </row>
    <row r="247" spans="2:10" x14ac:dyDescent="0.3">
      <c r="B247" s="18" t="s">
        <v>231</v>
      </c>
      <c r="C247" s="19">
        <v>70222.78</v>
      </c>
      <c r="D247" s="20">
        <v>432</v>
      </c>
      <c r="E247" s="19">
        <v>1921.91</v>
      </c>
      <c r="F247" s="20">
        <v>6</v>
      </c>
      <c r="G247" s="19">
        <v>6278.68</v>
      </c>
      <c r="H247" s="20">
        <v>13</v>
      </c>
      <c r="I247" s="19">
        <v>5797.74</v>
      </c>
      <c r="J247" s="20">
        <v>12</v>
      </c>
    </row>
    <row r="248" spans="2:10" x14ac:dyDescent="0.3">
      <c r="B248" s="15" t="s">
        <v>232</v>
      </c>
      <c r="C248" s="17">
        <v>230379.72</v>
      </c>
      <c r="D248" s="16">
        <v>554</v>
      </c>
      <c r="E248" s="17">
        <v>2663</v>
      </c>
      <c r="F248" s="16">
        <v>2</v>
      </c>
      <c r="G248" s="17">
        <v>2781.75</v>
      </c>
      <c r="H248" s="16">
        <v>3</v>
      </c>
      <c r="I248" s="17">
        <v>2781.75</v>
      </c>
      <c r="J248" s="16">
        <v>3</v>
      </c>
    </row>
    <row r="249" spans="2:10" x14ac:dyDescent="0.3">
      <c r="B249" s="18" t="s">
        <v>233</v>
      </c>
      <c r="C249" s="19">
        <v>21726.13</v>
      </c>
      <c r="D249" s="20">
        <v>101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</row>
    <row r="250" spans="2:10" x14ac:dyDescent="0.3">
      <c r="B250" s="15" t="s">
        <v>234</v>
      </c>
      <c r="C250" s="17">
        <v>62089.37</v>
      </c>
      <c r="D250" s="16">
        <v>189</v>
      </c>
      <c r="E250" s="17">
        <v>3275.01</v>
      </c>
      <c r="F250" s="16">
        <v>3</v>
      </c>
      <c r="G250" s="17">
        <v>3094.44</v>
      </c>
      <c r="H250" s="16">
        <v>2</v>
      </c>
      <c r="I250" s="17">
        <v>3094.44</v>
      </c>
      <c r="J250" s="16">
        <v>2</v>
      </c>
    </row>
    <row r="251" spans="2:10" x14ac:dyDescent="0.3">
      <c r="B251" s="18" t="s">
        <v>235</v>
      </c>
      <c r="C251" s="19">
        <v>421938.91</v>
      </c>
      <c r="D251" s="22">
        <v>1374</v>
      </c>
      <c r="E251" s="19">
        <v>18026.09</v>
      </c>
      <c r="F251" s="20">
        <v>21</v>
      </c>
      <c r="G251" s="19">
        <v>21812.81</v>
      </c>
      <c r="H251" s="20">
        <v>44</v>
      </c>
      <c r="I251" s="19">
        <v>21775.91</v>
      </c>
      <c r="J251" s="20">
        <v>42</v>
      </c>
    </row>
    <row r="252" spans="2:10" x14ac:dyDescent="0.3">
      <c r="B252" s="15" t="s">
        <v>236</v>
      </c>
      <c r="C252" s="17">
        <v>1474743.82</v>
      </c>
      <c r="D252" s="21">
        <v>2244</v>
      </c>
      <c r="E252" s="17">
        <v>21984.02</v>
      </c>
      <c r="F252" s="16">
        <v>17</v>
      </c>
      <c r="G252" s="17">
        <v>15242.17</v>
      </c>
      <c r="H252" s="16">
        <v>11</v>
      </c>
      <c r="I252" s="17">
        <v>15242.17</v>
      </c>
      <c r="J252" s="16">
        <v>11</v>
      </c>
    </row>
    <row r="253" spans="2:10" x14ac:dyDescent="0.3">
      <c r="B253" s="18" t="s">
        <v>237</v>
      </c>
      <c r="C253" s="19">
        <v>8197.0400000000009</v>
      </c>
      <c r="D253" s="20">
        <v>43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</row>
    <row r="254" spans="2:10" x14ac:dyDescent="0.3">
      <c r="B254" s="15" t="s">
        <v>238</v>
      </c>
      <c r="C254" s="17">
        <v>54448.58</v>
      </c>
      <c r="D254" s="16">
        <v>292</v>
      </c>
      <c r="E254" s="17">
        <v>3024.22</v>
      </c>
      <c r="F254" s="16">
        <v>4</v>
      </c>
      <c r="G254" s="17">
        <v>5826.51</v>
      </c>
      <c r="H254" s="16">
        <v>8</v>
      </c>
      <c r="I254" s="17">
        <v>5782.37</v>
      </c>
      <c r="J254" s="16">
        <v>7</v>
      </c>
    </row>
    <row r="255" spans="2:10" x14ac:dyDescent="0.3">
      <c r="B255" s="18" t="s">
        <v>239</v>
      </c>
      <c r="C255" s="19">
        <v>2426507.04</v>
      </c>
      <c r="D255" s="22">
        <v>4793</v>
      </c>
      <c r="E255" s="19">
        <v>175865.60000000001</v>
      </c>
      <c r="F255" s="20">
        <v>140</v>
      </c>
      <c r="G255" s="19">
        <v>168442.33</v>
      </c>
      <c r="H255" s="20">
        <v>211</v>
      </c>
      <c r="I255" s="19">
        <v>163445.20000000001</v>
      </c>
      <c r="J255" s="20">
        <v>200</v>
      </c>
    </row>
    <row r="256" spans="2:10" x14ac:dyDescent="0.3">
      <c r="B256" s="15" t="s">
        <v>240</v>
      </c>
      <c r="C256" s="17">
        <v>59265.52</v>
      </c>
      <c r="D256" s="16">
        <v>355</v>
      </c>
      <c r="E256" s="17">
        <v>6316.54</v>
      </c>
      <c r="F256" s="16">
        <v>12</v>
      </c>
      <c r="G256" s="17">
        <v>5267.85</v>
      </c>
      <c r="H256" s="16">
        <v>16</v>
      </c>
      <c r="I256" s="17">
        <v>5267.85</v>
      </c>
      <c r="J256" s="16">
        <v>16</v>
      </c>
    </row>
    <row r="257" spans="2:10" x14ac:dyDescent="0.3">
      <c r="B257" s="18" t="s">
        <v>241</v>
      </c>
      <c r="C257" s="19">
        <v>8158.96</v>
      </c>
      <c r="D257" s="20">
        <v>55</v>
      </c>
      <c r="E257" s="20">
        <v>0</v>
      </c>
      <c r="F257" s="20">
        <v>0</v>
      </c>
      <c r="G257" s="20">
        <v>240.38</v>
      </c>
      <c r="H257" s="20">
        <v>2</v>
      </c>
      <c r="I257" s="20">
        <v>240.38</v>
      </c>
      <c r="J257" s="20">
        <v>2</v>
      </c>
    </row>
    <row r="258" spans="2:10" x14ac:dyDescent="0.3">
      <c r="B258" s="15" t="s">
        <v>242</v>
      </c>
      <c r="C258" s="17">
        <v>21416.84</v>
      </c>
      <c r="D258" s="16">
        <v>103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</row>
    <row r="259" spans="2:10" x14ac:dyDescent="0.3">
      <c r="B259" s="18" t="s">
        <v>243</v>
      </c>
      <c r="C259" s="19">
        <v>224207.64</v>
      </c>
      <c r="D259" s="20">
        <v>591</v>
      </c>
      <c r="E259" s="19">
        <v>29253.22</v>
      </c>
      <c r="F259" s="20">
        <v>30</v>
      </c>
      <c r="G259" s="19">
        <v>43815.33</v>
      </c>
      <c r="H259" s="20">
        <v>33</v>
      </c>
      <c r="I259" s="19">
        <v>43879.33</v>
      </c>
      <c r="J259" s="20">
        <v>34</v>
      </c>
    </row>
    <row r="260" spans="2:10" x14ac:dyDescent="0.3">
      <c r="B260" s="15" t="s">
        <v>244</v>
      </c>
      <c r="C260" s="17">
        <v>163216.42000000001</v>
      </c>
      <c r="D260" s="16">
        <v>455</v>
      </c>
      <c r="E260" s="17">
        <v>26548.63</v>
      </c>
      <c r="F260" s="16">
        <v>30</v>
      </c>
      <c r="G260" s="17">
        <v>87856.92</v>
      </c>
      <c r="H260" s="16">
        <v>81</v>
      </c>
      <c r="I260" s="17">
        <v>88228.61</v>
      </c>
      <c r="J260" s="16">
        <v>80</v>
      </c>
    </row>
    <row r="261" spans="2:10" x14ac:dyDescent="0.3">
      <c r="B261" s="18" t="s">
        <v>245</v>
      </c>
      <c r="C261" s="19">
        <v>327101.08</v>
      </c>
      <c r="D261" s="22">
        <v>1014</v>
      </c>
      <c r="E261" s="19">
        <v>1233.06</v>
      </c>
      <c r="F261" s="20">
        <v>2</v>
      </c>
      <c r="G261" s="19">
        <v>22381.200000000001</v>
      </c>
      <c r="H261" s="20">
        <v>21</v>
      </c>
      <c r="I261" s="19">
        <v>21986.54</v>
      </c>
      <c r="J261" s="20">
        <v>20</v>
      </c>
    </row>
    <row r="262" spans="2:10" x14ac:dyDescent="0.3">
      <c r="B262" s="15" t="s">
        <v>246</v>
      </c>
      <c r="C262" s="17">
        <v>61626.69</v>
      </c>
      <c r="D262" s="16">
        <v>119</v>
      </c>
      <c r="E262" s="16">
        <v>231.16</v>
      </c>
      <c r="F262" s="16">
        <v>1</v>
      </c>
      <c r="G262" s="16">
        <v>231.16</v>
      </c>
      <c r="H262" s="16">
        <v>2</v>
      </c>
      <c r="I262" s="16">
        <v>231.16</v>
      </c>
      <c r="J262" s="16">
        <v>2</v>
      </c>
    </row>
    <row r="263" spans="2:10" x14ac:dyDescent="0.3">
      <c r="B263" s="18" t="s">
        <v>247</v>
      </c>
      <c r="C263" s="19">
        <v>34139.120000000003</v>
      </c>
      <c r="D263" s="20">
        <v>210</v>
      </c>
      <c r="E263" s="19">
        <v>2090.1999999999998</v>
      </c>
      <c r="F263" s="20">
        <v>3</v>
      </c>
      <c r="G263" s="19">
        <v>4804.29</v>
      </c>
      <c r="H263" s="20">
        <v>6</v>
      </c>
      <c r="I263" s="19">
        <v>4804.29</v>
      </c>
      <c r="J263" s="20">
        <v>6</v>
      </c>
    </row>
    <row r="264" spans="2:10" x14ac:dyDescent="0.3">
      <c r="B264" s="15" t="s">
        <v>248</v>
      </c>
      <c r="C264" s="17">
        <v>8181.35</v>
      </c>
      <c r="D264" s="16">
        <v>41</v>
      </c>
      <c r="E264" s="17">
        <v>2968.5</v>
      </c>
      <c r="F264" s="16">
        <v>3</v>
      </c>
      <c r="G264" s="16">
        <v>580</v>
      </c>
      <c r="H264" s="16">
        <v>1</v>
      </c>
      <c r="I264" s="16">
        <v>580</v>
      </c>
      <c r="J264" s="16">
        <v>1</v>
      </c>
    </row>
    <row r="265" spans="2:10" x14ac:dyDescent="0.3">
      <c r="B265" s="18" t="s">
        <v>249</v>
      </c>
      <c r="C265" s="19">
        <v>36560.800000000003</v>
      </c>
      <c r="D265" s="20">
        <v>105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</row>
    <row r="266" spans="2:10" x14ac:dyDescent="0.3">
      <c r="B266" s="15" t="s">
        <v>250</v>
      </c>
      <c r="C266" s="17">
        <v>259660.47</v>
      </c>
      <c r="D266" s="16">
        <v>744</v>
      </c>
      <c r="E266" s="17">
        <v>23512.54</v>
      </c>
      <c r="F266" s="16">
        <v>13</v>
      </c>
      <c r="G266" s="17">
        <v>44797.760000000002</v>
      </c>
      <c r="H266" s="16">
        <v>19</v>
      </c>
      <c r="I266" s="17">
        <v>44155.48</v>
      </c>
      <c r="J266" s="16">
        <v>17</v>
      </c>
    </row>
    <row r="267" spans="2:10" x14ac:dyDescent="0.3">
      <c r="B267" s="18" t="s">
        <v>251</v>
      </c>
      <c r="C267" s="19">
        <v>71633.570000000007</v>
      </c>
      <c r="D267" s="20">
        <v>460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</row>
    <row r="268" spans="2:10" x14ac:dyDescent="0.3">
      <c r="B268" s="15" t="s">
        <v>252</v>
      </c>
      <c r="C268" s="17">
        <v>624309.23</v>
      </c>
      <c r="D268" s="21">
        <v>1578</v>
      </c>
      <c r="E268" s="17">
        <v>74691.47</v>
      </c>
      <c r="F268" s="16">
        <v>75</v>
      </c>
      <c r="G268" s="17">
        <v>94871.19</v>
      </c>
      <c r="H268" s="16">
        <v>191</v>
      </c>
      <c r="I268" s="17">
        <v>93430.47</v>
      </c>
      <c r="J268" s="16">
        <v>178</v>
      </c>
    </row>
    <row r="269" spans="2:10" x14ac:dyDescent="0.3">
      <c r="B269" s="18" t="s">
        <v>253</v>
      </c>
      <c r="C269" s="19">
        <v>36716.65</v>
      </c>
      <c r="D269" s="20">
        <v>128</v>
      </c>
      <c r="E269" s="20">
        <v>0</v>
      </c>
      <c r="F269" s="20">
        <v>0</v>
      </c>
      <c r="G269" s="20">
        <v>366.36</v>
      </c>
      <c r="H269" s="20">
        <v>1</v>
      </c>
      <c r="I269" s="20">
        <v>366.36</v>
      </c>
      <c r="J269" s="20">
        <v>1</v>
      </c>
    </row>
    <row r="270" spans="2:10" x14ac:dyDescent="0.3">
      <c r="B270" s="15" t="s">
        <v>254</v>
      </c>
      <c r="C270" s="17">
        <v>135506.75</v>
      </c>
      <c r="D270" s="16">
        <v>281</v>
      </c>
      <c r="E270" s="17">
        <v>13437.54</v>
      </c>
      <c r="F270" s="16">
        <v>11</v>
      </c>
      <c r="G270" s="17">
        <v>38235.910000000003</v>
      </c>
      <c r="H270" s="16">
        <v>17</v>
      </c>
      <c r="I270" s="17">
        <v>37395.839999999997</v>
      </c>
      <c r="J270" s="16">
        <v>15</v>
      </c>
    </row>
    <row r="271" spans="2:10" x14ac:dyDescent="0.3">
      <c r="B271" s="18" t="s">
        <v>255</v>
      </c>
      <c r="C271" s="19">
        <v>73992.02</v>
      </c>
      <c r="D271" s="20">
        <v>206</v>
      </c>
      <c r="E271" s="19">
        <v>1048.69</v>
      </c>
      <c r="F271" s="20">
        <v>2</v>
      </c>
      <c r="G271" s="20">
        <v>646.88</v>
      </c>
      <c r="H271" s="20">
        <v>1</v>
      </c>
      <c r="I271" s="20">
        <v>646.88</v>
      </c>
      <c r="J271" s="20">
        <v>1</v>
      </c>
    </row>
    <row r="272" spans="2:10" x14ac:dyDescent="0.3">
      <c r="B272" s="15" t="s">
        <v>256</v>
      </c>
      <c r="C272" s="17">
        <v>366638.15</v>
      </c>
      <c r="D272" s="16">
        <v>732</v>
      </c>
      <c r="E272" s="17">
        <v>41977.8</v>
      </c>
      <c r="F272" s="16">
        <v>8</v>
      </c>
      <c r="G272" s="17">
        <v>85245.52</v>
      </c>
      <c r="H272" s="16">
        <v>22</v>
      </c>
      <c r="I272" s="17">
        <v>85223.53</v>
      </c>
      <c r="J272" s="16">
        <v>21</v>
      </c>
    </row>
    <row r="273" spans="2:10" x14ac:dyDescent="0.3">
      <c r="B273" s="18" t="s">
        <v>257</v>
      </c>
      <c r="C273" s="19">
        <v>61642.59</v>
      </c>
      <c r="D273" s="20">
        <v>198</v>
      </c>
      <c r="E273" s="19">
        <v>3703.09</v>
      </c>
      <c r="F273" s="20">
        <v>8</v>
      </c>
      <c r="G273" s="19">
        <v>1949.54</v>
      </c>
      <c r="H273" s="20">
        <v>6</v>
      </c>
      <c r="I273" s="19">
        <v>1899.91</v>
      </c>
      <c r="J273" s="20">
        <v>5</v>
      </c>
    </row>
    <row r="274" spans="2:10" x14ac:dyDescent="0.3">
      <c r="B274" s="15" t="s">
        <v>258</v>
      </c>
      <c r="C274" s="17">
        <v>141125.20000000001</v>
      </c>
      <c r="D274" s="16">
        <v>387</v>
      </c>
      <c r="E274" s="17">
        <v>5647.57</v>
      </c>
      <c r="F274" s="16">
        <v>6</v>
      </c>
      <c r="G274" s="17">
        <v>7941.96</v>
      </c>
      <c r="H274" s="16">
        <v>9</v>
      </c>
      <c r="I274" s="17">
        <v>5810.82</v>
      </c>
      <c r="J274" s="16">
        <v>6</v>
      </c>
    </row>
    <row r="275" spans="2:10" x14ac:dyDescent="0.3">
      <c r="B275" s="18" t="s">
        <v>259</v>
      </c>
      <c r="C275" s="19">
        <v>71631.13</v>
      </c>
      <c r="D275" s="20">
        <v>129</v>
      </c>
      <c r="E275" s="20">
        <v>438.17</v>
      </c>
      <c r="F275" s="20">
        <v>1</v>
      </c>
      <c r="G275" s="20">
        <v>438.17</v>
      </c>
      <c r="H275" s="20">
        <v>1</v>
      </c>
      <c r="I275" s="20">
        <v>0</v>
      </c>
      <c r="J275" s="20">
        <v>0</v>
      </c>
    </row>
    <row r="276" spans="2:10" x14ac:dyDescent="0.3">
      <c r="B276" s="15" t="s">
        <v>260</v>
      </c>
      <c r="C276" s="17">
        <v>128696.67</v>
      </c>
      <c r="D276" s="16">
        <v>498</v>
      </c>
      <c r="E276" s="17">
        <v>2659.67</v>
      </c>
      <c r="F276" s="16">
        <v>5</v>
      </c>
      <c r="G276" s="17">
        <v>2469.73</v>
      </c>
      <c r="H276" s="16">
        <v>4</v>
      </c>
      <c r="I276" s="17">
        <v>2469.73</v>
      </c>
      <c r="J276" s="16">
        <v>4</v>
      </c>
    </row>
    <row r="277" spans="2:10" x14ac:dyDescent="0.3">
      <c r="B277" s="18" t="s">
        <v>261</v>
      </c>
      <c r="C277" s="19">
        <v>57038.9</v>
      </c>
      <c r="D277" s="20">
        <v>129</v>
      </c>
      <c r="E277" s="19">
        <v>6575.6</v>
      </c>
      <c r="F277" s="20">
        <v>4</v>
      </c>
      <c r="G277" s="20">
        <v>485.33</v>
      </c>
      <c r="H277" s="20">
        <v>3</v>
      </c>
      <c r="I277" s="20">
        <v>485.33</v>
      </c>
      <c r="J277" s="20">
        <v>3</v>
      </c>
    </row>
    <row r="278" spans="2:10" x14ac:dyDescent="0.3">
      <c r="B278" s="15" t="s">
        <v>262</v>
      </c>
      <c r="C278" s="17">
        <v>27077.77</v>
      </c>
      <c r="D278" s="16">
        <v>93</v>
      </c>
      <c r="E278" s="17">
        <v>1310.1199999999999</v>
      </c>
      <c r="F278" s="16">
        <v>5</v>
      </c>
      <c r="G278" s="17">
        <v>8282.49</v>
      </c>
      <c r="H278" s="16">
        <v>8</v>
      </c>
      <c r="I278" s="17">
        <v>8257.66</v>
      </c>
      <c r="J278" s="16">
        <v>7</v>
      </c>
    </row>
    <row r="279" spans="2:10" x14ac:dyDescent="0.3">
      <c r="B279" s="18" t="s">
        <v>263</v>
      </c>
      <c r="C279" s="19">
        <v>255538.02</v>
      </c>
      <c r="D279" s="20">
        <v>722</v>
      </c>
      <c r="E279" s="19">
        <v>5210.79</v>
      </c>
      <c r="F279" s="20">
        <v>4</v>
      </c>
      <c r="G279" s="19">
        <v>4239.5600000000004</v>
      </c>
      <c r="H279" s="20">
        <v>3</v>
      </c>
      <c r="I279" s="19">
        <v>3988.3</v>
      </c>
      <c r="J279" s="20">
        <v>2</v>
      </c>
    </row>
    <row r="280" spans="2:10" x14ac:dyDescent="0.3">
      <c r="B280" s="15" t="s">
        <v>264</v>
      </c>
      <c r="C280" s="17">
        <v>58885</v>
      </c>
      <c r="D280" s="16">
        <v>198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</row>
    <row r="281" spans="2:10" x14ac:dyDescent="0.3">
      <c r="B281" s="18" t="s">
        <v>265</v>
      </c>
      <c r="C281" s="19">
        <v>50897.26</v>
      </c>
      <c r="D281" s="20">
        <v>370</v>
      </c>
      <c r="E281" s="19">
        <v>1190.04</v>
      </c>
      <c r="F281" s="20">
        <v>3</v>
      </c>
      <c r="G281" s="19">
        <v>4518.6000000000004</v>
      </c>
      <c r="H281" s="20">
        <v>5</v>
      </c>
      <c r="I281" s="19">
        <v>4324.54</v>
      </c>
      <c r="J281" s="20">
        <v>4</v>
      </c>
    </row>
    <row r="282" spans="2:10" x14ac:dyDescent="0.3">
      <c r="B282" s="15" t="s">
        <v>266</v>
      </c>
      <c r="C282" s="17">
        <v>382978.59</v>
      </c>
      <c r="D282" s="21">
        <v>2260</v>
      </c>
      <c r="E282" s="17">
        <v>1411.82</v>
      </c>
      <c r="F282" s="16">
        <v>3</v>
      </c>
      <c r="G282" s="17">
        <v>5602.93</v>
      </c>
      <c r="H282" s="16">
        <v>8</v>
      </c>
      <c r="I282" s="17">
        <v>5602.93</v>
      </c>
      <c r="J282" s="16">
        <v>8</v>
      </c>
    </row>
    <row r="283" spans="2:10" x14ac:dyDescent="0.3">
      <c r="B283" s="18" t="s">
        <v>267</v>
      </c>
      <c r="C283" s="19">
        <v>1128876.8400000001</v>
      </c>
      <c r="D283" s="22">
        <v>2302</v>
      </c>
      <c r="E283" s="19">
        <v>29393.09</v>
      </c>
      <c r="F283" s="20">
        <v>31</v>
      </c>
      <c r="G283" s="19">
        <v>32726.68</v>
      </c>
      <c r="H283" s="20">
        <v>51</v>
      </c>
      <c r="I283" s="19">
        <v>31383.41</v>
      </c>
      <c r="J283" s="20">
        <v>29</v>
      </c>
    </row>
    <row r="284" spans="2:10" x14ac:dyDescent="0.3">
      <c r="B284" s="15" t="s">
        <v>268</v>
      </c>
      <c r="C284" s="17">
        <v>805548.82</v>
      </c>
      <c r="D284" s="21">
        <v>1865</v>
      </c>
      <c r="E284" s="17">
        <v>77202</v>
      </c>
      <c r="F284" s="16">
        <v>100</v>
      </c>
      <c r="G284" s="17">
        <v>206809.66</v>
      </c>
      <c r="H284" s="16">
        <v>126</v>
      </c>
      <c r="I284" s="17">
        <v>205695.69</v>
      </c>
      <c r="J284" s="16">
        <v>120</v>
      </c>
    </row>
    <row r="285" spans="2:10" x14ac:dyDescent="0.3">
      <c r="B285" s="18" t="s">
        <v>269</v>
      </c>
      <c r="C285" s="19">
        <v>142165.79</v>
      </c>
      <c r="D285" s="20">
        <v>327</v>
      </c>
      <c r="E285" s="20">
        <v>0</v>
      </c>
      <c r="F285" s="20">
        <v>0</v>
      </c>
      <c r="G285" s="19">
        <v>4754</v>
      </c>
      <c r="H285" s="20">
        <v>3</v>
      </c>
      <c r="I285" s="19">
        <v>4754</v>
      </c>
      <c r="J285" s="20">
        <v>3</v>
      </c>
    </row>
    <row r="286" spans="2:10" x14ac:dyDescent="0.3">
      <c r="B286" s="15" t="s">
        <v>270</v>
      </c>
      <c r="C286" s="17">
        <v>2101814.6</v>
      </c>
      <c r="D286" s="21">
        <v>2994</v>
      </c>
      <c r="E286" s="17">
        <v>439875.85</v>
      </c>
      <c r="F286" s="16">
        <v>237</v>
      </c>
      <c r="G286" s="17">
        <v>470069.67</v>
      </c>
      <c r="H286" s="16">
        <v>449</v>
      </c>
      <c r="I286" s="17">
        <v>470214.39</v>
      </c>
      <c r="J286" s="16">
        <v>436</v>
      </c>
    </row>
    <row r="287" spans="2:10" x14ac:dyDescent="0.3">
      <c r="B287" s="18" t="s">
        <v>271</v>
      </c>
      <c r="C287" s="19">
        <v>455053.28</v>
      </c>
      <c r="D287" s="20">
        <v>810</v>
      </c>
      <c r="E287" s="19">
        <v>59154.91</v>
      </c>
      <c r="F287" s="20">
        <v>20</v>
      </c>
      <c r="G287" s="19">
        <v>67293.83</v>
      </c>
      <c r="H287" s="20">
        <v>29</v>
      </c>
      <c r="I287" s="19">
        <v>73964.36</v>
      </c>
      <c r="J287" s="20">
        <v>33</v>
      </c>
    </row>
    <row r="288" spans="2:10" x14ac:dyDescent="0.3">
      <c r="B288" s="15" t="s">
        <v>272</v>
      </c>
      <c r="C288" s="17">
        <v>122029.39</v>
      </c>
      <c r="D288" s="16">
        <v>491</v>
      </c>
      <c r="E288" s="17">
        <v>4511.53</v>
      </c>
      <c r="F288" s="16">
        <v>5</v>
      </c>
      <c r="G288" s="17">
        <v>3345.33</v>
      </c>
      <c r="H288" s="16">
        <v>6</v>
      </c>
      <c r="I288" s="17">
        <v>3322.35</v>
      </c>
      <c r="J288" s="16">
        <v>4</v>
      </c>
    </row>
    <row r="289" spans="2:10" x14ac:dyDescent="0.3">
      <c r="B289" s="18" t="s">
        <v>273</v>
      </c>
      <c r="C289" s="19">
        <v>6086683.9000000004</v>
      </c>
      <c r="D289" s="22">
        <v>12437</v>
      </c>
      <c r="E289" s="19">
        <v>117280.88</v>
      </c>
      <c r="F289" s="20">
        <v>83</v>
      </c>
      <c r="G289" s="19">
        <v>83158.63</v>
      </c>
      <c r="H289" s="20">
        <v>89</v>
      </c>
      <c r="I289" s="19">
        <v>80721.66</v>
      </c>
      <c r="J289" s="20">
        <v>83</v>
      </c>
    </row>
    <row r="290" spans="2:10" x14ac:dyDescent="0.3">
      <c r="B290" s="15" t="s">
        <v>274</v>
      </c>
      <c r="C290" s="17">
        <v>23339.25</v>
      </c>
      <c r="D290" s="16">
        <v>90</v>
      </c>
      <c r="E290" s="16">
        <v>0</v>
      </c>
      <c r="F290" s="16">
        <v>0</v>
      </c>
      <c r="G290" s="17">
        <v>1745.06</v>
      </c>
      <c r="H290" s="16">
        <v>1</v>
      </c>
      <c r="I290" s="17">
        <v>1745.06</v>
      </c>
      <c r="J290" s="16">
        <v>1</v>
      </c>
    </row>
    <row r="291" spans="2:10" x14ac:dyDescent="0.3">
      <c r="B291" s="15" t="s">
        <v>276</v>
      </c>
      <c r="C291" s="17">
        <v>79997.919999999998</v>
      </c>
      <c r="D291" s="16">
        <v>320</v>
      </c>
      <c r="E291" s="16">
        <v>65.900000000000006</v>
      </c>
      <c r="F291" s="16">
        <v>1</v>
      </c>
      <c r="G291" s="17">
        <v>1160.25</v>
      </c>
      <c r="H291" s="16">
        <v>1</v>
      </c>
      <c r="I291" s="17">
        <v>1160.25</v>
      </c>
      <c r="J291" s="16">
        <v>1</v>
      </c>
    </row>
    <row r="292" spans="2:10" x14ac:dyDescent="0.3">
      <c r="B292" s="15" t="s">
        <v>278</v>
      </c>
      <c r="C292" s="17">
        <v>40986.949999999997</v>
      </c>
      <c r="D292" s="16">
        <v>180</v>
      </c>
      <c r="E292" s="17">
        <v>1046.32</v>
      </c>
      <c r="F292" s="16">
        <v>5</v>
      </c>
      <c r="G292" s="17">
        <v>17424.97</v>
      </c>
      <c r="H292" s="16">
        <v>16</v>
      </c>
      <c r="I292" s="17">
        <v>17424.97</v>
      </c>
      <c r="J292" s="16">
        <v>16</v>
      </c>
    </row>
    <row r="293" spans="2:10" x14ac:dyDescent="0.3">
      <c r="B293" s="18" t="s">
        <v>279</v>
      </c>
      <c r="C293" s="19">
        <v>46863.16</v>
      </c>
      <c r="D293" s="20">
        <v>191</v>
      </c>
      <c r="E293" s="19">
        <v>1040</v>
      </c>
      <c r="F293" s="20">
        <v>3</v>
      </c>
      <c r="G293" s="19">
        <v>1829.7</v>
      </c>
      <c r="H293" s="20">
        <v>3</v>
      </c>
      <c r="I293" s="19">
        <v>1829.7</v>
      </c>
      <c r="J293" s="20">
        <v>3</v>
      </c>
    </row>
    <row r="294" spans="2:10" x14ac:dyDescent="0.3">
      <c r="B294" s="15" t="s">
        <v>280</v>
      </c>
      <c r="C294" s="17">
        <v>278527.09999999998</v>
      </c>
      <c r="D294" s="16">
        <v>715</v>
      </c>
      <c r="E294" s="17">
        <v>8692.02</v>
      </c>
      <c r="F294" s="16">
        <v>15</v>
      </c>
      <c r="G294" s="17">
        <v>16591.43</v>
      </c>
      <c r="H294" s="16">
        <v>16</v>
      </c>
      <c r="I294" s="17">
        <v>17591.43</v>
      </c>
      <c r="J294" s="16">
        <v>17</v>
      </c>
    </row>
    <row r="295" spans="2:10" x14ac:dyDescent="0.3">
      <c r="B295" s="18" t="s">
        <v>283</v>
      </c>
      <c r="C295" s="19">
        <v>47659.12</v>
      </c>
      <c r="D295" s="20">
        <v>166</v>
      </c>
      <c r="E295" s="19">
        <v>1326.05</v>
      </c>
      <c r="F295" s="20">
        <v>2</v>
      </c>
      <c r="G295" s="19">
        <v>1326.05</v>
      </c>
      <c r="H295" s="20">
        <v>2</v>
      </c>
      <c r="I295" s="20">
        <v>838.95</v>
      </c>
      <c r="J295" s="20">
        <v>1</v>
      </c>
    </row>
    <row r="296" spans="2:10" x14ac:dyDescent="0.3">
      <c r="B296" s="15" t="s">
        <v>284</v>
      </c>
      <c r="C296" s="17">
        <v>134791.47</v>
      </c>
      <c r="D296" s="16">
        <v>534</v>
      </c>
      <c r="E296" s="17">
        <v>7705.02</v>
      </c>
      <c r="F296" s="16">
        <v>17</v>
      </c>
      <c r="G296" s="17">
        <v>11754.36</v>
      </c>
      <c r="H296" s="16">
        <v>25</v>
      </c>
      <c r="I296" s="17">
        <v>10859.27</v>
      </c>
      <c r="J296" s="16">
        <v>21</v>
      </c>
    </row>
    <row r="297" spans="2:10" x14ac:dyDescent="0.3">
      <c r="B297" s="18" t="s">
        <v>285</v>
      </c>
      <c r="C297" s="19">
        <v>6388722</v>
      </c>
      <c r="D297" s="22">
        <v>11739</v>
      </c>
      <c r="E297" s="19">
        <v>166873.66</v>
      </c>
      <c r="F297" s="20">
        <v>108</v>
      </c>
      <c r="G297" s="19">
        <v>108754.24000000001</v>
      </c>
      <c r="H297" s="20">
        <v>79</v>
      </c>
      <c r="I297" s="19">
        <v>109528.49</v>
      </c>
      <c r="J297" s="20">
        <v>76</v>
      </c>
    </row>
    <row r="298" spans="2:10" x14ac:dyDescent="0.3">
      <c r="B298" s="15" t="s">
        <v>286</v>
      </c>
      <c r="C298" s="17">
        <v>18501.580000000002</v>
      </c>
      <c r="D298" s="16">
        <v>60</v>
      </c>
      <c r="E298" s="16">
        <v>0</v>
      </c>
      <c r="F298" s="16">
        <v>0</v>
      </c>
      <c r="G298" s="16">
        <v>353.41</v>
      </c>
      <c r="H298" s="16">
        <v>1</v>
      </c>
      <c r="I298" s="16">
        <v>353.41</v>
      </c>
      <c r="J298" s="16">
        <v>1</v>
      </c>
    </row>
    <row r="299" spans="2:10" x14ac:dyDescent="0.3">
      <c r="B299" s="18" t="s">
        <v>287</v>
      </c>
      <c r="C299" s="19">
        <v>81123.350000000006</v>
      </c>
      <c r="D299" s="20">
        <v>155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</row>
    <row r="300" spans="2:10" x14ac:dyDescent="0.3">
      <c r="B300" s="15" t="s">
        <v>288</v>
      </c>
      <c r="C300" s="17">
        <v>324100.90000000002</v>
      </c>
      <c r="D300" s="21">
        <v>1002</v>
      </c>
      <c r="E300" s="17">
        <v>28194.23</v>
      </c>
      <c r="F300" s="16">
        <v>23</v>
      </c>
      <c r="G300" s="17">
        <v>37395.870000000003</v>
      </c>
      <c r="H300" s="16">
        <v>45</v>
      </c>
      <c r="I300" s="17">
        <v>26159.43</v>
      </c>
      <c r="J300" s="16">
        <v>41</v>
      </c>
    </row>
    <row r="301" spans="2:10" x14ac:dyDescent="0.3">
      <c r="B301" s="18" t="s">
        <v>289</v>
      </c>
      <c r="C301" s="19">
        <v>388844.58</v>
      </c>
      <c r="D301" s="22">
        <v>1177</v>
      </c>
      <c r="E301" s="20">
        <v>309.88</v>
      </c>
      <c r="F301" s="20">
        <v>2</v>
      </c>
      <c r="G301" s="19">
        <v>10707.03</v>
      </c>
      <c r="H301" s="20">
        <v>8</v>
      </c>
      <c r="I301" s="19">
        <v>10707.03</v>
      </c>
      <c r="J301" s="20">
        <v>8</v>
      </c>
    </row>
    <row r="302" spans="2:10" x14ac:dyDescent="0.3">
      <c r="B302" s="15" t="s">
        <v>290</v>
      </c>
      <c r="C302" s="17">
        <v>2081820.84</v>
      </c>
      <c r="D302" s="21">
        <v>6245</v>
      </c>
      <c r="E302" s="17">
        <v>22152.13</v>
      </c>
      <c r="F302" s="16">
        <v>32</v>
      </c>
      <c r="G302" s="17">
        <v>37859.629999999997</v>
      </c>
      <c r="H302" s="16">
        <v>34</v>
      </c>
      <c r="I302" s="17">
        <v>37238.83</v>
      </c>
      <c r="J302" s="16">
        <v>33</v>
      </c>
    </row>
    <row r="303" spans="2:10" x14ac:dyDescent="0.3">
      <c r="B303" s="18" t="s">
        <v>291</v>
      </c>
      <c r="C303" s="19">
        <v>649843.30000000005</v>
      </c>
      <c r="D303" s="22">
        <v>1330</v>
      </c>
      <c r="E303" s="19">
        <v>7705.48</v>
      </c>
      <c r="F303" s="20">
        <v>7</v>
      </c>
      <c r="G303" s="19">
        <v>5580.83</v>
      </c>
      <c r="H303" s="20">
        <v>9</v>
      </c>
      <c r="I303" s="19">
        <v>5520.48</v>
      </c>
      <c r="J303" s="20">
        <v>8</v>
      </c>
    </row>
    <row r="304" spans="2:10" x14ac:dyDescent="0.3">
      <c r="B304" s="15" t="s">
        <v>292</v>
      </c>
      <c r="C304" s="17">
        <v>32347.88</v>
      </c>
      <c r="D304" s="16">
        <v>100</v>
      </c>
      <c r="E304" s="16">
        <v>41.58</v>
      </c>
      <c r="F304" s="16">
        <v>1</v>
      </c>
      <c r="G304" s="16">
        <v>633.34</v>
      </c>
      <c r="H304" s="16">
        <v>1</v>
      </c>
      <c r="I304" s="16">
        <v>633.34</v>
      </c>
      <c r="J304" s="16">
        <v>1</v>
      </c>
    </row>
    <row r="305" spans="2:10" x14ac:dyDescent="0.3">
      <c r="B305" s="18" t="s">
        <v>293</v>
      </c>
      <c r="C305" s="19">
        <v>77505.02</v>
      </c>
      <c r="D305" s="20">
        <v>192</v>
      </c>
      <c r="E305" s="19">
        <v>3223.42</v>
      </c>
      <c r="F305" s="20">
        <v>8</v>
      </c>
      <c r="G305" s="19">
        <v>6479.47</v>
      </c>
      <c r="H305" s="20">
        <v>11</v>
      </c>
      <c r="I305" s="19">
        <v>5539.07</v>
      </c>
      <c r="J305" s="20">
        <v>8</v>
      </c>
    </row>
    <row r="306" spans="2:10" x14ac:dyDescent="0.3">
      <c r="B306" s="15" t="s">
        <v>294</v>
      </c>
      <c r="C306" s="17">
        <v>161251.23000000001</v>
      </c>
      <c r="D306" s="16">
        <v>351</v>
      </c>
      <c r="E306" s="17">
        <v>8754.43</v>
      </c>
      <c r="F306" s="16">
        <v>14</v>
      </c>
      <c r="G306" s="17">
        <v>25517.43</v>
      </c>
      <c r="H306" s="16">
        <v>34</v>
      </c>
      <c r="I306" s="17">
        <v>25572.31</v>
      </c>
      <c r="J306" s="16">
        <v>34</v>
      </c>
    </row>
    <row r="307" spans="2:10" x14ac:dyDescent="0.3">
      <c r="B307" s="18" t="s">
        <v>295</v>
      </c>
      <c r="C307" s="19">
        <v>20665855.530000001</v>
      </c>
      <c r="D307" s="22">
        <v>31542</v>
      </c>
      <c r="E307" s="19">
        <v>2078816.16</v>
      </c>
      <c r="F307" s="20">
        <v>509</v>
      </c>
      <c r="G307" s="19">
        <v>2093297.85</v>
      </c>
      <c r="H307" s="20">
        <v>659</v>
      </c>
      <c r="I307" s="19">
        <v>2053119.62</v>
      </c>
      <c r="J307" s="20">
        <v>634</v>
      </c>
    </row>
    <row r="308" spans="2:10" x14ac:dyDescent="0.3">
      <c r="B308" s="15" t="s">
        <v>296</v>
      </c>
      <c r="C308" s="17">
        <v>817373.21</v>
      </c>
      <c r="D308" s="21">
        <v>1570</v>
      </c>
      <c r="E308" s="17">
        <v>14365.53</v>
      </c>
      <c r="F308" s="16">
        <v>16</v>
      </c>
      <c r="G308" s="17">
        <v>6812.13</v>
      </c>
      <c r="H308" s="16">
        <v>9</v>
      </c>
      <c r="I308" s="17">
        <v>6795.33</v>
      </c>
      <c r="J308" s="16">
        <v>8</v>
      </c>
    </row>
    <row r="309" spans="2:10" x14ac:dyDescent="0.3">
      <c r="B309" s="18" t="s">
        <v>297</v>
      </c>
      <c r="C309" s="19">
        <v>356218.91</v>
      </c>
      <c r="D309" s="20">
        <v>922</v>
      </c>
      <c r="E309" s="19">
        <v>20585.02</v>
      </c>
      <c r="F309" s="20">
        <v>23</v>
      </c>
      <c r="G309" s="19">
        <v>30591.41</v>
      </c>
      <c r="H309" s="20">
        <v>51</v>
      </c>
      <c r="I309" s="19">
        <v>30256.080000000002</v>
      </c>
      <c r="J309" s="20">
        <v>46</v>
      </c>
    </row>
    <row r="310" spans="2:10" x14ac:dyDescent="0.3">
      <c r="B310" s="15" t="s">
        <v>298</v>
      </c>
      <c r="C310" s="17">
        <v>47335.58</v>
      </c>
      <c r="D310" s="16">
        <v>186</v>
      </c>
      <c r="E310" s="16">
        <v>0</v>
      </c>
      <c r="F310" s="16">
        <v>0</v>
      </c>
      <c r="G310" s="17">
        <v>10503.26</v>
      </c>
      <c r="H310" s="16">
        <v>14</v>
      </c>
      <c r="I310" s="17">
        <v>10503.26</v>
      </c>
      <c r="J310" s="16">
        <v>14</v>
      </c>
    </row>
    <row r="311" spans="2:10" x14ac:dyDescent="0.3">
      <c r="B311" s="18" t="s">
        <v>299</v>
      </c>
      <c r="C311" s="19">
        <v>19107.84</v>
      </c>
      <c r="D311" s="20">
        <v>108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</row>
    <row r="312" spans="2:10" x14ac:dyDescent="0.3">
      <c r="B312" s="15" t="s">
        <v>300</v>
      </c>
      <c r="C312" s="17">
        <v>55279.94</v>
      </c>
      <c r="D312" s="16">
        <v>131</v>
      </c>
      <c r="E312" s="16">
        <v>385.29</v>
      </c>
      <c r="F312" s="16">
        <v>1</v>
      </c>
      <c r="G312" s="16">
        <v>809.05</v>
      </c>
      <c r="H312" s="16">
        <v>6</v>
      </c>
      <c r="I312" s="16">
        <v>809.05</v>
      </c>
      <c r="J312" s="16">
        <v>6</v>
      </c>
    </row>
    <row r="313" spans="2:10" x14ac:dyDescent="0.3">
      <c r="B313" s="18" t="s">
        <v>301</v>
      </c>
      <c r="C313" s="19">
        <v>16931.830000000002</v>
      </c>
      <c r="D313" s="20">
        <v>83</v>
      </c>
      <c r="E313" s="20">
        <v>68.39</v>
      </c>
      <c r="F313" s="20">
        <v>1</v>
      </c>
      <c r="G313" s="20">
        <v>993.39</v>
      </c>
      <c r="H313" s="20">
        <v>2</v>
      </c>
      <c r="I313" s="20">
        <v>925</v>
      </c>
      <c r="J313" s="20">
        <v>1</v>
      </c>
    </row>
    <row r="314" spans="2:10" x14ac:dyDescent="0.3">
      <c r="B314" s="15" t="s">
        <v>302</v>
      </c>
      <c r="C314" s="17">
        <v>33931.82</v>
      </c>
      <c r="D314" s="16">
        <v>162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</row>
    <row r="315" spans="2:10" x14ac:dyDescent="0.3">
      <c r="B315" s="18" t="s">
        <v>303</v>
      </c>
      <c r="C315" s="19">
        <v>55726.44</v>
      </c>
      <c r="D315" s="20">
        <v>199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</row>
    <row r="316" spans="2:10" x14ac:dyDescent="0.3">
      <c r="B316" s="15" t="s">
        <v>304</v>
      </c>
      <c r="C316" s="17">
        <v>39548.86</v>
      </c>
      <c r="D316" s="16">
        <v>216</v>
      </c>
      <c r="E316" s="16">
        <v>91.83</v>
      </c>
      <c r="F316" s="16">
        <v>2</v>
      </c>
      <c r="G316" s="17">
        <v>16042.37</v>
      </c>
      <c r="H316" s="16">
        <v>3</v>
      </c>
      <c r="I316" s="17">
        <v>16000</v>
      </c>
      <c r="J316" s="16">
        <v>2</v>
      </c>
    </row>
    <row r="317" spans="2:10" x14ac:dyDescent="0.3">
      <c r="B317" s="18" t="s">
        <v>305</v>
      </c>
      <c r="C317" s="19">
        <v>234382.76</v>
      </c>
      <c r="D317" s="20">
        <v>426</v>
      </c>
      <c r="E317" s="20">
        <v>589.45000000000005</v>
      </c>
      <c r="F317" s="20">
        <v>4</v>
      </c>
      <c r="G317" s="19">
        <v>1461.28</v>
      </c>
      <c r="H317" s="20">
        <v>7</v>
      </c>
      <c r="I317" s="19">
        <v>1461.28</v>
      </c>
      <c r="J317" s="20">
        <v>7</v>
      </c>
    </row>
    <row r="318" spans="2:10" x14ac:dyDescent="0.3">
      <c r="B318" s="15" t="s">
        <v>306</v>
      </c>
      <c r="C318" s="17">
        <v>738353.63</v>
      </c>
      <c r="D318" s="21">
        <v>1518</v>
      </c>
      <c r="E318" s="17">
        <v>43658.41</v>
      </c>
      <c r="F318" s="16">
        <v>17</v>
      </c>
      <c r="G318" s="17">
        <v>59329.93</v>
      </c>
      <c r="H318" s="16">
        <v>35</v>
      </c>
      <c r="I318" s="17">
        <v>60967.57</v>
      </c>
      <c r="J318" s="16">
        <v>34</v>
      </c>
    </row>
    <row r="319" spans="2:10" x14ac:dyDescent="0.3">
      <c r="B319" s="18" t="s">
        <v>307</v>
      </c>
      <c r="C319" s="19">
        <v>29798.16</v>
      </c>
      <c r="D319" s="20">
        <v>139</v>
      </c>
      <c r="E319" s="20">
        <v>216.9</v>
      </c>
      <c r="F319" s="20">
        <v>1</v>
      </c>
      <c r="G319" s="20">
        <v>216.9</v>
      </c>
      <c r="H319" s="20">
        <v>1</v>
      </c>
      <c r="I319" s="20">
        <v>0</v>
      </c>
      <c r="J319" s="20">
        <v>0</v>
      </c>
    </row>
    <row r="320" spans="2:10" x14ac:dyDescent="0.3">
      <c r="B320" s="15" t="s">
        <v>308</v>
      </c>
      <c r="C320" s="17">
        <v>120583.71</v>
      </c>
      <c r="D320" s="16">
        <v>338</v>
      </c>
      <c r="E320" s="16">
        <v>110.09</v>
      </c>
      <c r="F320" s="16">
        <v>1</v>
      </c>
      <c r="G320" s="17">
        <v>1390.85</v>
      </c>
      <c r="H320" s="16">
        <v>1</v>
      </c>
      <c r="I320" s="17">
        <v>1390.85</v>
      </c>
      <c r="J320" s="16">
        <v>1</v>
      </c>
    </row>
    <row r="321" spans="2:10" x14ac:dyDescent="0.3">
      <c r="B321" s="18" t="s">
        <v>309</v>
      </c>
      <c r="C321" s="19">
        <v>997620.77</v>
      </c>
      <c r="D321" s="22">
        <v>2104</v>
      </c>
      <c r="E321" s="19">
        <v>11144.7</v>
      </c>
      <c r="F321" s="20">
        <v>11</v>
      </c>
      <c r="G321" s="19">
        <v>1709.69</v>
      </c>
      <c r="H321" s="20">
        <v>5</v>
      </c>
      <c r="I321" s="19">
        <v>1493.19</v>
      </c>
      <c r="J321" s="20">
        <v>3</v>
      </c>
    </row>
    <row r="322" spans="2:10" x14ac:dyDescent="0.3">
      <c r="B322" s="15" t="s">
        <v>310</v>
      </c>
      <c r="C322" s="17">
        <v>95836.91</v>
      </c>
      <c r="D322" s="16">
        <v>364</v>
      </c>
      <c r="E322" s="17">
        <v>1900.6</v>
      </c>
      <c r="F322" s="16">
        <v>1</v>
      </c>
      <c r="G322" s="16">
        <v>0</v>
      </c>
      <c r="H322" s="16">
        <v>0</v>
      </c>
      <c r="I322" s="16">
        <v>0</v>
      </c>
      <c r="J322" s="16">
        <v>0</v>
      </c>
    </row>
    <row r="323" spans="2:10" x14ac:dyDescent="0.3">
      <c r="B323" s="18" t="s">
        <v>311</v>
      </c>
      <c r="C323" s="19">
        <v>419672.28</v>
      </c>
      <c r="D323" s="22">
        <v>1030</v>
      </c>
      <c r="E323" s="19">
        <v>9727.36</v>
      </c>
      <c r="F323" s="20">
        <v>15</v>
      </c>
      <c r="G323" s="19">
        <v>17988.09</v>
      </c>
      <c r="H323" s="20">
        <v>23</v>
      </c>
      <c r="I323" s="19">
        <v>18023.59</v>
      </c>
      <c r="J323" s="20">
        <v>23</v>
      </c>
    </row>
    <row r="324" spans="2:10" x14ac:dyDescent="0.3">
      <c r="B324" s="15" t="s">
        <v>312</v>
      </c>
      <c r="C324" s="17">
        <v>122421.35</v>
      </c>
      <c r="D324" s="16">
        <v>273</v>
      </c>
      <c r="E324" s="17">
        <v>1513.5</v>
      </c>
      <c r="F324" s="16">
        <v>1</v>
      </c>
      <c r="G324" s="17">
        <v>1513.5</v>
      </c>
      <c r="H324" s="16">
        <v>2</v>
      </c>
      <c r="I324" s="17">
        <v>1513.5</v>
      </c>
      <c r="J324" s="16">
        <v>2</v>
      </c>
    </row>
    <row r="325" spans="2:10" x14ac:dyDescent="0.3">
      <c r="B325" s="18" t="s">
        <v>313</v>
      </c>
      <c r="C325" s="19">
        <v>58152.66</v>
      </c>
      <c r="D325" s="20">
        <v>227</v>
      </c>
      <c r="E325" s="19">
        <v>6886.92</v>
      </c>
      <c r="F325" s="20">
        <v>15</v>
      </c>
      <c r="G325" s="19">
        <v>10011.94</v>
      </c>
      <c r="H325" s="20">
        <v>32</v>
      </c>
      <c r="I325" s="19">
        <v>9315.17</v>
      </c>
      <c r="J325" s="20">
        <v>31</v>
      </c>
    </row>
    <row r="326" spans="2:10" x14ac:dyDescent="0.3">
      <c r="B326" s="15" t="s">
        <v>314</v>
      </c>
      <c r="C326" s="17">
        <v>130142.33</v>
      </c>
      <c r="D326" s="16">
        <v>465</v>
      </c>
      <c r="E326" s="17">
        <v>1937.26</v>
      </c>
      <c r="F326" s="16">
        <v>4</v>
      </c>
      <c r="G326" s="17">
        <v>4523.5</v>
      </c>
      <c r="H326" s="16">
        <v>7</v>
      </c>
      <c r="I326" s="17">
        <v>4046.43</v>
      </c>
      <c r="J326" s="16">
        <v>6</v>
      </c>
    </row>
    <row r="327" spans="2:10" x14ac:dyDescent="0.3">
      <c r="B327" s="18" t="s">
        <v>315</v>
      </c>
      <c r="C327" s="19">
        <v>27016.63</v>
      </c>
      <c r="D327" s="20">
        <v>177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</row>
    <row r="328" spans="2:10" x14ac:dyDescent="0.3">
      <c r="B328" s="15" t="s">
        <v>316</v>
      </c>
      <c r="C328" s="17">
        <v>55932.54</v>
      </c>
      <c r="D328" s="16">
        <v>96</v>
      </c>
      <c r="E328" s="17">
        <v>2789.01</v>
      </c>
      <c r="F328" s="16">
        <v>2</v>
      </c>
      <c r="G328" s="17">
        <v>2789.01</v>
      </c>
      <c r="H328" s="16">
        <v>2</v>
      </c>
      <c r="I328" s="17">
        <v>2789.01</v>
      </c>
      <c r="J328" s="16">
        <v>2</v>
      </c>
    </row>
    <row r="329" spans="2:10" x14ac:dyDescent="0.3">
      <c r="B329" s="18" t="s">
        <v>317</v>
      </c>
      <c r="C329" s="19">
        <v>27051.4</v>
      </c>
      <c r="D329" s="20">
        <v>139</v>
      </c>
      <c r="E329" s="19">
        <v>1890.17</v>
      </c>
      <c r="F329" s="20">
        <v>7</v>
      </c>
      <c r="G329" s="19">
        <v>4577.57</v>
      </c>
      <c r="H329" s="20">
        <v>9</v>
      </c>
      <c r="I329" s="19">
        <v>4577.57</v>
      </c>
      <c r="J329" s="20">
        <v>9</v>
      </c>
    </row>
    <row r="330" spans="2:10" x14ac:dyDescent="0.3">
      <c r="B330" s="15" t="s">
        <v>318</v>
      </c>
      <c r="C330" s="17">
        <v>464643.47</v>
      </c>
      <c r="D330" s="16">
        <v>940</v>
      </c>
      <c r="E330" s="17">
        <v>21537.79</v>
      </c>
      <c r="F330" s="16">
        <v>9</v>
      </c>
      <c r="G330" s="17">
        <v>3401.84</v>
      </c>
      <c r="H330" s="16">
        <v>8</v>
      </c>
      <c r="I330" s="17">
        <v>3401.84</v>
      </c>
      <c r="J330" s="16">
        <v>8</v>
      </c>
    </row>
    <row r="331" spans="2:10" x14ac:dyDescent="0.3">
      <c r="B331" s="18" t="s">
        <v>319</v>
      </c>
      <c r="C331" s="19">
        <v>143768.88</v>
      </c>
      <c r="D331" s="20">
        <v>445</v>
      </c>
      <c r="E331" s="19">
        <v>18094.48</v>
      </c>
      <c r="F331" s="20">
        <v>28</v>
      </c>
      <c r="G331" s="19">
        <v>40829.449999999997</v>
      </c>
      <c r="H331" s="20">
        <v>44</v>
      </c>
      <c r="I331" s="19">
        <v>40076.65</v>
      </c>
      <c r="J331" s="20">
        <v>40</v>
      </c>
    </row>
    <row r="332" spans="2:10" x14ac:dyDescent="0.3">
      <c r="B332" s="15" t="s">
        <v>320</v>
      </c>
      <c r="C332" s="17">
        <v>99119.8</v>
      </c>
      <c r="D332" s="16">
        <v>274</v>
      </c>
      <c r="E332" s="17">
        <v>15701.79</v>
      </c>
      <c r="F332" s="16">
        <v>5</v>
      </c>
      <c r="G332" s="17">
        <v>17626.2</v>
      </c>
      <c r="H332" s="16">
        <v>8</v>
      </c>
      <c r="I332" s="17">
        <v>17626.2</v>
      </c>
      <c r="J332" s="16">
        <v>8</v>
      </c>
    </row>
    <row r="333" spans="2:10" x14ac:dyDescent="0.3">
      <c r="B333" s="18" t="s">
        <v>321</v>
      </c>
      <c r="C333" s="19">
        <v>246632.64</v>
      </c>
      <c r="D333" s="20">
        <v>797</v>
      </c>
      <c r="E333" s="19">
        <v>4747.43</v>
      </c>
      <c r="F333" s="20">
        <v>5</v>
      </c>
      <c r="G333" s="19">
        <v>6197.34</v>
      </c>
      <c r="H333" s="20">
        <v>6</v>
      </c>
      <c r="I333" s="19">
        <v>6197.34</v>
      </c>
      <c r="J333" s="20">
        <v>6</v>
      </c>
    </row>
    <row r="334" spans="2:10" x14ac:dyDescent="0.3">
      <c r="B334" s="15" t="s">
        <v>322</v>
      </c>
      <c r="C334" s="17">
        <v>62303.63</v>
      </c>
      <c r="D334" s="16">
        <v>238</v>
      </c>
      <c r="E334" s="17">
        <v>3097.05</v>
      </c>
      <c r="F334" s="16">
        <v>4</v>
      </c>
      <c r="G334" s="17">
        <v>2375.13</v>
      </c>
      <c r="H334" s="16">
        <v>2</v>
      </c>
      <c r="I334" s="17">
        <v>2375.13</v>
      </c>
      <c r="J334" s="16">
        <v>2</v>
      </c>
    </row>
    <row r="335" spans="2:10" x14ac:dyDescent="0.3">
      <c r="B335" s="18" t="s">
        <v>323</v>
      </c>
      <c r="C335" s="19">
        <v>275422.73</v>
      </c>
      <c r="D335" s="20">
        <v>437</v>
      </c>
      <c r="E335" s="19">
        <v>21160.02</v>
      </c>
      <c r="F335" s="20">
        <v>26</v>
      </c>
      <c r="G335" s="19">
        <v>28502.36</v>
      </c>
      <c r="H335" s="20">
        <v>38</v>
      </c>
      <c r="I335" s="19">
        <v>28071</v>
      </c>
      <c r="J335" s="20">
        <v>37</v>
      </c>
    </row>
    <row r="336" spans="2:10" x14ac:dyDescent="0.3">
      <c r="B336" s="15" t="s">
        <v>324</v>
      </c>
      <c r="C336" s="17">
        <v>195254.67</v>
      </c>
      <c r="D336" s="16">
        <v>442</v>
      </c>
      <c r="E336" s="17">
        <v>6986.93</v>
      </c>
      <c r="F336" s="16">
        <v>3</v>
      </c>
      <c r="G336" s="17">
        <v>4768.8999999999996</v>
      </c>
      <c r="H336" s="16">
        <v>7</v>
      </c>
      <c r="I336" s="17">
        <v>4727.2</v>
      </c>
      <c r="J336" s="16">
        <v>3</v>
      </c>
    </row>
    <row r="337" spans="2:10" x14ac:dyDescent="0.3">
      <c r="B337" s="18" t="s">
        <v>325</v>
      </c>
      <c r="C337" s="19">
        <v>159377.39000000001</v>
      </c>
      <c r="D337" s="20">
        <v>379</v>
      </c>
      <c r="E337" s="19">
        <v>8397.41</v>
      </c>
      <c r="F337" s="20">
        <v>3</v>
      </c>
      <c r="G337" s="19">
        <v>10132.700000000001</v>
      </c>
      <c r="H337" s="20">
        <v>5</v>
      </c>
      <c r="I337" s="19">
        <v>10132.700000000001</v>
      </c>
      <c r="J337" s="20">
        <v>5</v>
      </c>
    </row>
    <row r="338" spans="2:10" x14ac:dyDescent="0.3">
      <c r="B338" s="15" t="s">
        <v>326</v>
      </c>
      <c r="C338" s="17">
        <v>34560.94</v>
      </c>
      <c r="D338" s="16">
        <v>117</v>
      </c>
      <c r="E338" s="17">
        <v>1092.99</v>
      </c>
      <c r="F338" s="16">
        <v>1</v>
      </c>
      <c r="G338" s="17">
        <v>8536.2900000000009</v>
      </c>
      <c r="H338" s="16">
        <v>5</v>
      </c>
      <c r="I338" s="17">
        <v>8536.2900000000009</v>
      </c>
      <c r="J338" s="16">
        <v>5</v>
      </c>
    </row>
    <row r="339" spans="2:10" x14ac:dyDescent="0.3">
      <c r="B339" s="18" t="s">
        <v>327</v>
      </c>
      <c r="C339" s="19">
        <v>45392.26</v>
      </c>
      <c r="D339" s="20">
        <v>259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</row>
    <row r="340" spans="2:10" x14ac:dyDescent="0.3">
      <c r="B340" s="15" t="s">
        <v>328</v>
      </c>
      <c r="C340" s="17">
        <v>39996.080000000002</v>
      </c>
      <c r="D340" s="16">
        <v>146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</row>
    <row r="341" spans="2:10" x14ac:dyDescent="0.3">
      <c r="B341" s="18" t="s">
        <v>329</v>
      </c>
      <c r="C341" s="19">
        <v>314382.67</v>
      </c>
      <c r="D341" s="22">
        <v>1306</v>
      </c>
      <c r="E341" s="19">
        <v>7381.38</v>
      </c>
      <c r="F341" s="20">
        <v>13</v>
      </c>
      <c r="G341" s="19">
        <v>5913.66</v>
      </c>
      <c r="H341" s="20">
        <v>6</v>
      </c>
      <c r="I341" s="19">
        <v>5913.66</v>
      </c>
      <c r="J341" s="20">
        <v>6</v>
      </c>
    </row>
    <row r="342" spans="2:10" x14ac:dyDescent="0.3">
      <c r="B342" s="15" t="s">
        <v>330</v>
      </c>
      <c r="C342" s="17">
        <v>1284283.8899999999</v>
      </c>
      <c r="D342" s="21">
        <v>2302</v>
      </c>
      <c r="E342" s="17">
        <v>19610.16</v>
      </c>
      <c r="F342" s="16">
        <v>23</v>
      </c>
      <c r="G342" s="17">
        <v>141781.79</v>
      </c>
      <c r="H342" s="16">
        <v>22</v>
      </c>
      <c r="I342" s="17">
        <v>141754.04</v>
      </c>
      <c r="J342" s="16">
        <v>21</v>
      </c>
    </row>
    <row r="343" spans="2:10" x14ac:dyDescent="0.3">
      <c r="B343" s="18" t="s">
        <v>331</v>
      </c>
      <c r="C343" s="19">
        <v>2047632.61</v>
      </c>
      <c r="D343" s="22">
        <v>4565</v>
      </c>
      <c r="E343" s="19">
        <v>29361.83</v>
      </c>
      <c r="F343" s="20">
        <v>45</v>
      </c>
      <c r="G343" s="19">
        <v>27373.02</v>
      </c>
      <c r="H343" s="20">
        <v>55</v>
      </c>
      <c r="I343" s="19">
        <v>25839.29</v>
      </c>
      <c r="J343" s="20">
        <v>47</v>
      </c>
    </row>
    <row r="344" spans="2:10" x14ac:dyDescent="0.3">
      <c r="B344" s="15" t="s">
        <v>332</v>
      </c>
      <c r="C344" s="17">
        <v>120251.83</v>
      </c>
      <c r="D344" s="16">
        <v>392</v>
      </c>
      <c r="E344" s="17">
        <v>1271.1199999999999</v>
      </c>
      <c r="F344" s="16">
        <v>5</v>
      </c>
      <c r="G344" s="17">
        <v>3317.69</v>
      </c>
      <c r="H344" s="16">
        <v>7</v>
      </c>
      <c r="I344" s="17">
        <v>3317.69</v>
      </c>
      <c r="J344" s="16">
        <v>7</v>
      </c>
    </row>
    <row r="345" spans="2:10" x14ac:dyDescent="0.3">
      <c r="B345" s="15" t="s">
        <v>334</v>
      </c>
      <c r="C345" s="17">
        <v>60635.82</v>
      </c>
      <c r="D345" s="16">
        <v>213</v>
      </c>
      <c r="E345" s="17">
        <v>7124.24</v>
      </c>
      <c r="F345" s="16">
        <v>7</v>
      </c>
      <c r="G345" s="17">
        <v>7939.61</v>
      </c>
      <c r="H345" s="16">
        <v>13</v>
      </c>
      <c r="I345" s="17">
        <v>7739.61</v>
      </c>
      <c r="J345" s="16">
        <v>12</v>
      </c>
    </row>
    <row r="346" spans="2:10" x14ac:dyDescent="0.3">
      <c r="B346" s="18" t="s">
        <v>335</v>
      </c>
      <c r="C346" s="19">
        <v>79525.16</v>
      </c>
      <c r="D346" s="20">
        <v>300</v>
      </c>
      <c r="E346" s="20">
        <v>0</v>
      </c>
      <c r="F346" s="20">
        <v>0</v>
      </c>
      <c r="G346" s="19">
        <v>6376.81</v>
      </c>
      <c r="H346" s="20">
        <v>3</v>
      </c>
      <c r="I346" s="19">
        <v>6376.81</v>
      </c>
      <c r="J346" s="20">
        <v>3</v>
      </c>
    </row>
    <row r="347" spans="2:10" x14ac:dyDescent="0.3">
      <c r="B347" s="15" t="s">
        <v>336</v>
      </c>
      <c r="C347" s="17">
        <v>26142.91</v>
      </c>
      <c r="D347" s="16">
        <v>117</v>
      </c>
      <c r="E347" s="16">
        <v>0</v>
      </c>
      <c r="F347" s="16">
        <v>0</v>
      </c>
      <c r="G347" s="17">
        <v>4480.43</v>
      </c>
      <c r="H347" s="16">
        <v>4</v>
      </c>
      <c r="I347" s="17">
        <v>4480.43</v>
      </c>
      <c r="J347" s="16">
        <v>4</v>
      </c>
    </row>
    <row r="348" spans="2:10" x14ac:dyDescent="0.3">
      <c r="B348" s="18" t="s">
        <v>337</v>
      </c>
      <c r="C348" s="19">
        <v>37525.339999999997</v>
      </c>
      <c r="D348" s="20">
        <v>125</v>
      </c>
      <c r="E348" s="19">
        <v>1198.77</v>
      </c>
      <c r="F348" s="20">
        <v>1</v>
      </c>
      <c r="G348" s="19">
        <v>6368.26</v>
      </c>
      <c r="H348" s="20">
        <v>4</v>
      </c>
      <c r="I348" s="19">
        <v>6368.26</v>
      </c>
      <c r="J348" s="20">
        <v>4</v>
      </c>
    </row>
    <row r="349" spans="2:10" x14ac:dyDescent="0.3">
      <c r="B349" s="15" t="s">
        <v>338</v>
      </c>
      <c r="C349" s="17">
        <v>132348.32999999999</v>
      </c>
      <c r="D349" s="16">
        <v>360</v>
      </c>
      <c r="E349" s="17">
        <v>1752.4</v>
      </c>
      <c r="F349" s="16">
        <v>2</v>
      </c>
      <c r="G349" s="17">
        <v>2252.4</v>
      </c>
      <c r="H349" s="16">
        <v>5</v>
      </c>
      <c r="I349" s="17">
        <v>2252.4</v>
      </c>
      <c r="J349" s="16">
        <v>5</v>
      </c>
    </row>
    <row r="350" spans="2:10" x14ac:dyDescent="0.3">
      <c r="B350" s="18" t="s">
        <v>339</v>
      </c>
      <c r="C350" s="19">
        <v>36019.11</v>
      </c>
      <c r="D350" s="20">
        <v>92</v>
      </c>
      <c r="E350" s="19">
        <v>1340.49</v>
      </c>
      <c r="F350" s="20">
        <v>1</v>
      </c>
      <c r="G350" s="19">
        <v>2386.85</v>
      </c>
      <c r="H350" s="20">
        <v>4</v>
      </c>
      <c r="I350" s="19">
        <v>2416.2399999999998</v>
      </c>
      <c r="J350" s="20">
        <v>4</v>
      </c>
    </row>
    <row r="351" spans="2:10" x14ac:dyDescent="0.3">
      <c r="B351" s="15" t="s">
        <v>340</v>
      </c>
      <c r="C351" s="17">
        <v>43275.3</v>
      </c>
      <c r="D351" s="16">
        <v>129</v>
      </c>
      <c r="E351" s="16">
        <v>68.099999999999994</v>
      </c>
      <c r="F351" s="16">
        <v>1</v>
      </c>
      <c r="G351" s="16">
        <v>68.099999999999994</v>
      </c>
      <c r="H351" s="16">
        <v>1</v>
      </c>
      <c r="I351" s="16">
        <v>0</v>
      </c>
      <c r="J351" s="16">
        <v>0</v>
      </c>
    </row>
    <row r="352" spans="2:10" x14ac:dyDescent="0.3">
      <c r="B352" s="18" t="s">
        <v>341</v>
      </c>
      <c r="C352" s="19">
        <v>89617.17</v>
      </c>
      <c r="D352" s="20">
        <v>255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</row>
    <row r="353" spans="2:10" x14ac:dyDescent="0.3">
      <c r="B353" s="15" t="s">
        <v>342</v>
      </c>
      <c r="C353" s="17">
        <v>229408.1</v>
      </c>
      <c r="D353" s="16">
        <v>554</v>
      </c>
      <c r="E353" s="17">
        <v>32708.09</v>
      </c>
      <c r="F353" s="16">
        <v>20</v>
      </c>
      <c r="G353" s="17">
        <v>28771.11</v>
      </c>
      <c r="H353" s="16">
        <v>29</v>
      </c>
      <c r="I353" s="17">
        <v>29689.200000000001</v>
      </c>
      <c r="J353" s="16">
        <v>29</v>
      </c>
    </row>
    <row r="354" spans="2:10" x14ac:dyDescent="0.3">
      <c r="B354" s="18" t="s">
        <v>343</v>
      </c>
      <c r="C354" s="19">
        <v>533218.06000000006</v>
      </c>
      <c r="D354" s="22">
        <v>1286</v>
      </c>
      <c r="E354" s="19">
        <v>15839.02</v>
      </c>
      <c r="F354" s="20">
        <v>21</v>
      </c>
      <c r="G354" s="19">
        <v>26255.86</v>
      </c>
      <c r="H354" s="20">
        <v>42</v>
      </c>
      <c r="I354" s="19">
        <v>26255.86</v>
      </c>
      <c r="J354" s="20">
        <v>42</v>
      </c>
    </row>
    <row r="355" spans="2:10" x14ac:dyDescent="0.3">
      <c r="B355" s="15" t="s">
        <v>344</v>
      </c>
      <c r="C355" s="17">
        <v>34536.83</v>
      </c>
      <c r="D355" s="16">
        <v>75</v>
      </c>
      <c r="E355" s="17">
        <v>13298.58</v>
      </c>
      <c r="F355" s="16">
        <v>1</v>
      </c>
      <c r="G355" s="16">
        <v>0</v>
      </c>
      <c r="H355" s="16">
        <v>0</v>
      </c>
      <c r="I355" s="16">
        <v>0</v>
      </c>
      <c r="J355" s="16">
        <v>0</v>
      </c>
    </row>
    <row r="356" spans="2:10" x14ac:dyDescent="0.3">
      <c r="B356" s="18" t="s">
        <v>345</v>
      </c>
      <c r="C356" s="19">
        <v>163488.63</v>
      </c>
      <c r="D356" s="20">
        <v>391</v>
      </c>
      <c r="E356" s="19">
        <v>3362.99</v>
      </c>
      <c r="F356" s="20">
        <v>3</v>
      </c>
      <c r="G356" s="19">
        <v>4703.49</v>
      </c>
      <c r="H356" s="20">
        <v>8</v>
      </c>
      <c r="I356" s="19">
        <v>3823.79</v>
      </c>
      <c r="J356" s="20">
        <v>6</v>
      </c>
    </row>
    <row r="357" spans="2:10" x14ac:dyDescent="0.3">
      <c r="B357" s="15" t="s">
        <v>346</v>
      </c>
      <c r="C357" s="17">
        <v>133825.16</v>
      </c>
      <c r="D357" s="16">
        <v>406</v>
      </c>
      <c r="E357" s="17">
        <v>9726.1200000000008</v>
      </c>
      <c r="F357" s="16">
        <v>11</v>
      </c>
      <c r="G357" s="17">
        <v>12261.4</v>
      </c>
      <c r="H357" s="16">
        <v>16</v>
      </c>
      <c r="I357" s="17">
        <v>11455.5</v>
      </c>
      <c r="J357" s="16">
        <v>14</v>
      </c>
    </row>
    <row r="358" spans="2:10" x14ac:dyDescent="0.3">
      <c r="B358" s="18" t="s">
        <v>347</v>
      </c>
      <c r="C358" s="19">
        <v>39276.199999999997</v>
      </c>
      <c r="D358" s="20">
        <v>123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</row>
    <row r="359" spans="2:10" x14ac:dyDescent="0.3">
      <c r="B359" s="15" t="s">
        <v>348</v>
      </c>
      <c r="C359" s="17">
        <v>75608.13</v>
      </c>
      <c r="D359" s="16">
        <v>212</v>
      </c>
      <c r="E359" s="16">
        <v>0</v>
      </c>
      <c r="F359" s="16">
        <v>0</v>
      </c>
      <c r="G359" s="16">
        <v>60.35</v>
      </c>
      <c r="H359" s="16">
        <v>1</v>
      </c>
      <c r="I359" s="16">
        <v>0</v>
      </c>
      <c r="J359" s="16">
        <v>0</v>
      </c>
    </row>
    <row r="360" spans="2:10" x14ac:dyDescent="0.3">
      <c r="B360" s="18" t="s">
        <v>349</v>
      </c>
      <c r="C360" s="19">
        <v>301615.90999999997</v>
      </c>
      <c r="D360" s="20">
        <v>531</v>
      </c>
      <c r="E360" s="19">
        <v>1816.8</v>
      </c>
      <c r="F360" s="20">
        <v>2</v>
      </c>
      <c r="G360" s="19">
        <v>14057.26</v>
      </c>
      <c r="H360" s="20">
        <v>12</v>
      </c>
      <c r="I360" s="19">
        <v>12612.34</v>
      </c>
      <c r="J360" s="20">
        <v>10</v>
      </c>
    </row>
    <row r="361" spans="2:10" x14ac:dyDescent="0.3">
      <c r="B361" s="15" t="s">
        <v>350</v>
      </c>
      <c r="C361" s="17">
        <v>18549.400000000001</v>
      </c>
      <c r="D361" s="16">
        <v>111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</row>
    <row r="362" spans="2:10" x14ac:dyDescent="0.3">
      <c r="B362" s="18" t="s">
        <v>351</v>
      </c>
      <c r="C362" s="19">
        <v>140599.10999999999</v>
      </c>
      <c r="D362" s="20">
        <v>605</v>
      </c>
      <c r="E362" s="19">
        <v>5016.5</v>
      </c>
      <c r="F362" s="20">
        <v>7</v>
      </c>
      <c r="G362" s="19">
        <v>2076.86</v>
      </c>
      <c r="H362" s="20">
        <v>8</v>
      </c>
      <c r="I362" s="19">
        <v>1898.21</v>
      </c>
      <c r="J362" s="20">
        <v>6</v>
      </c>
    </row>
    <row r="363" spans="2:10" x14ac:dyDescent="0.3">
      <c r="B363" s="15" t="s">
        <v>352</v>
      </c>
      <c r="C363" s="17">
        <v>583570.18000000005</v>
      </c>
      <c r="D363" s="21">
        <v>1453</v>
      </c>
      <c r="E363" s="17">
        <v>42682.87</v>
      </c>
      <c r="F363" s="16">
        <v>60</v>
      </c>
      <c r="G363" s="17">
        <v>29145.45</v>
      </c>
      <c r="H363" s="16">
        <v>61</v>
      </c>
      <c r="I363" s="17">
        <v>29906.33</v>
      </c>
      <c r="J363" s="16">
        <v>59</v>
      </c>
    </row>
    <row r="364" spans="2:10" x14ac:dyDescent="0.3">
      <c r="B364" s="18" t="s">
        <v>353</v>
      </c>
      <c r="C364" s="19">
        <v>45135.54</v>
      </c>
      <c r="D364" s="20">
        <v>148</v>
      </c>
      <c r="E364" s="19">
        <v>1616.58</v>
      </c>
      <c r="F364" s="20">
        <v>1</v>
      </c>
      <c r="G364" s="20">
        <v>0</v>
      </c>
      <c r="H364" s="20">
        <v>0</v>
      </c>
      <c r="I364" s="20">
        <v>0</v>
      </c>
      <c r="J364" s="20">
        <v>0</v>
      </c>
    </row>
    <row r="365" spans="2:10" x14ac:dyDescent="0.3">
      <c r="B365" s="15" t="s">
        <v>354</v>
      </c>
      <c r="C365" s="17">
        <v>1369565.58</v>
      </c>
      <c r="D365" s="21">
        <v>2258</v>
      </c>
      <c r="E365" s="17">
        <v>76380.19</v>
      </c>
      <c r="F365" s="16">
        <v>55</v>
      </c>
      <c r="G365" s="17">
        <v>90977.33</v>
      </c>
      <c r="H365" s="16">
        <v>81</v>
      </c>
      <c r="I365" s="17">
        <v>85086.96</v>
      </c>
      <c r="J365" s="16">
        <v>72</v>
      </c>
    </row>
    <row r="366" spans="2:10" x14ac:dyDescent="0.3">
      <c r="B366" s="18" t="s">
        <v>355</v>
      </c>
      <c r="C366" s="19">
        <v>20262.5</v>
      </c>
      <c r="D366" s="20">
        <v>70</v>
      </c>
      <c r="E366" s="20">
        <v>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</row>
    <row r="367" spans="2:10" x14ac:dyDescent="0.3">
      <c r="B367" s="15" t="s">
        <v>356</v>
      </c>
      <c r="C367" s="17">
        <v>24180.41</v>
      </c>
      <c r="D367" s="16">
        <v>103</v>
      </c>
      <c r="E367" s="17">
        <v>2044.15</v>
      </c>
      <c r="F367" s="16">
        <v>8</v>
      </c>
      <c r="G367" s="17">
        <v>1009.54</v>
      </c>
      <c r="H367" s="16">
        <v>8</v>
      </c>
      <c r="I367" s="16">
        <v>993.22</v>
      </c>
      <c r="J367" s="16">
        <v>7</v>
      </c>
    </row>
    <row r="368" spans="2:10" x14ac:dyDescent="0.3">
      <c r="B368" s="18" t="s">
        <v>357</v>
      </c>
      <c r="C368" s="19">
        <v>260718.58</v>
      </c>
      <c r="D368" s="20">
        <v>657</v>
      </c>
      <c r="E368" s="19">
        <v>7900.29</v>
      </c>
      <c r="F368" s="20">
        <v>5</v>
      </c>
      <c r="G368" s="19">
        <v>5635.21</v>
      </c>
      <c r="H368" s="20">
        <v>5</v>
      </c>
      <c r="I368" s="19">
        <v>5635.21</v>
      </c>
      <c r="J368" s="20">
        <v>5</v>
      </c>
    </row>
    <row r="369" spans="2:10" x14ac:dyDescent="0.3">
      <c r="B369" s="15" t="s">
        <v>358</v>
      </c>
      <c r="C369" s="17">
        <v>113234.21</v>
      </c>
      <c r="D369" s="16">
        <v>359</v>
      </c>
      <c r="E369" s="16">
        <v>0</v>
      </c>
      <c r="F369" s="16">
        <v>0</v>
      </c>
      <c r="G369" s="17">
        <v>1000</v>
      </c>
      <c r="H369" s="16">
        <v>1</v>
      </c>
      <c r="I369" s="17">
        <v>1000</v>
      </c>
      <c r="J369" s="16">
        <v>1</v>
      </c>
    </row>
    <row r="370" spans="2:10" x14ac:dyDescent="0.3">
      <c r="B370" s="18" t="s">
        <v>359</v>
      </c>
      <c r="C370" s="19">
        <v>93532.22</v>
      </c>
      <c r="D370" s="20">
        <v>256</v>
      </c>
      <c r="E370" s="19">
        <v>3771.79</v>
      </c>
      <c r="F370" s="20">
        <v>4</v>
      </c>
      <c r="G370" s="19">
        <v>4883.66</v>
      </c>
      <c r="H370" s="20">
        <v>6</v>
      </c>
      <c r="I370" s="19">
        <v>4507.66</v>
      </c>
      <c r="J370" s="20">
        <v>4</v>
      </c>
    </row>
    <row r="371" spans="2:10" x14ac:dyDescent="0.3">
      <c r="B371" s="15" t="s">
        <v>360</v>
      </c>
      <c r="C371" s="17">
        <v>97631.22</v>
      </c>
      <c r="D371" s="16">
        <v>241</v>
      </c>
      <c r="E371" s="16">
        <v>110</v>
      </c>
      <c r="F371" s="16">
        <v>2</v>
      </c>
      <c r="G371" s="17">
        <v>4293.26</v>
      </c>
      <c r="H371" s="16">
        <v>2</v>
      </c>
      <c r="I371" s="17">
        <v>4293.26</v>
      </c>
      <c r="J371" s="16">
        <v>2</v>
      </c>
    </row>
    <row r="372" spans="2:10" x14ac:dyDescent="0.3">
      <c r="B372" s="18" t="s">
        <v>361</v>
      </c>
      <c r="C372" s="19">
        <v>310166.7</v>
      </c>
      <c r="D372" s="20">
        <v>602</v>
      </c>
      <c r="E372" s="19">
        <v>28641.65</v>
      </c>
      <c r="F372" s="20">
        <v>17</v>
      </c>
      <c r="G372" s="19">
        <v>27232.13</v>
      </c>
      <c r="H372" s="20">
        <v>28</v>
      </c>
      <c r="I372" s="19">
        <v>27232.13</v>
      </c>
      <c r="J372" s="20">
        <v>28</v>
      </c>
    </row>
    <row r="373" spans="2:10" x14ac:dyDescent="0.3">
      <c r="B373" s="15" t="s">
        <v>362</v>
      </c>
      <c r="C373" s="17">
        <v>71998.210000000006</v>
      </c>
      <c r="D373" s="16">
        <v>177</v>
      </c>
      <c r="E373" s="17">
        <v>6671.13</v>
      </c>
      <c r="F373" s="16">
        <v>9</v>
      </c>
      <c r="G373" s="17">
        <v>24810.59</v>
      </c>
      <c r="H373" s="16">
        <v>21</v>
      </c>
      <c r="I373" s="17">
        <v>24853.13</v>
      </c>
      <c r="J373" s="16">
        <v>20</v>
      </c>
    </row>
    <row r="374" spans="2:10" x14ac:dyDescent="0.3">
      <c r="B374" s="18" t="s">
        <v>363</v>
      </c>
      <c r="C374" s="19">
        <v>178395.76</v>
      </c>
      <c r="D374" s="20">
        <v>364</v>
      </c>
      <c r="E374" s="19">
        <v>8220.9500000000007</v>
      </c>
      <c r="F374" s="20">
        <v>10</v>
      </c>
      <c r="G374" s="19">
        <v>20663.04</v>
      </c>
      <c r="H374" s="20">
        <v>25</v>
      </c>
      <c r="I374" s="19">
        <v>18984.63</v>
      </c>
      <c r="J374" s="20">
        <v>23</v>
      </c>
    </row>
    <row r="375" spans="2:10" x14ac:dyDescent="0.3">
      <c r="B375" s="15" t="s">
        <v>364</v>
      </c>
      <c r="C375" s="17">
        <v>129338.94</v>
      </c>
      <c r="D375" s="16">
        <v>294</v>
      </c>
      <c r="E375" s="17">
        <v>1000.53</v>
      </c>
      <c r="F375" s="16">
        <v>2</v>
      </c>
      <c r="G375" s="17">
        <v>21018.38</v>
      </c>
      <c r="H375" s="16">
        <v>15</v>
      </c>
      <c r="I375" s="17">
        <v>21018.38</v>
      </c>
      <c r="J375" s="16">
        <v>15</v>
      </c>
    </row>
    <row r="376" spans="2:10" x14ac:dyDescent="0.3">
      <c r="B376" s="18" t="s">
        <v>365</v>
      </c>
      <c r="C376" s="19">
        <v>144184.82</v>
      </c>
      <c r="D376" s="20">
        <v>424</v>
      </c>
      <c r="E376" s="19">
        <v>1026.06</v>
      </c>
      <c r="F376" s="20">
        <v>2</v>
      </c>
      <c r="G376" s="19">
        <v>1026.06</v>
      </c>
      <c r="H376" s="20">
        <v>2</v>
      </c>
      <c r="I376" s="19">
        <v>1026.06</v>
      </c>
      <c r="J376" s="20">
        <v>2</v>
      </c>
    </row>
    <row r="377" spans="2:10" x14ac:dyDescent="0.3">
      <c r="B377" s="18" t="s">
        <v>367</v>
      </c>
      <c r="C377" s="19">
        <v>128469.25</v>
      </c>
      <c r="D377" s="20">
        <v>254</v>
      </c>
      <c r="E377" s="19">
        <v>1931.26</v>
      </c>
      <c r="F377" s="20">
        <v>1</v>
      </c>
      <c r="G377" s="19">
        <v>2221.2600000000002</v>
      </c>
      <c r="H377" s="20">
        <v>3</v>
      </c>
      <c r="I377" s="19">
        <v>2221.2600000000002</v>
      </c>
      <c r="J377" s="20">
        <v>3</v>
      </c>
    </row>
    <row r="378" spans="2:10" x14ac:dyDescent="0.3">
      <c r="B378" s="15" t="s">
        <v>368</v>
      </c>
      <c r="C378" s="17">
        <v>53410.86</v>
      </c>
      <c r="D378" s="16">
        <v>154</v>
      </c>
      <c r="E378" s="17">
        <v>1247.25</v>
      </c>
      <c r="F378" s="16">
        <v>2</v>
      </c>
      <c r="G378" s="16">
        <v>647.25</v>
      </c>
      <c r="H378" s="16">
        <v>2</v>
      </c>
      <c r="I378" s="16">
        <v>647.25</v>
      </c>
      <c r="J378" s="16">
        <v>2</v>
      </c>
    </row>
    <row r="379" spans="2:10" x14ac:dyDescent="0.3">
      <c r="B379" s="18" t="s">
        <v>369</v>
      </c>
      <c r="C379" s="19">
        <v>48630.69</v>
      </c>
      <c r="D379" s="20">
        <v>126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</row>
    <row r="380" spans="2:10" x14ac:dyDescent="0.3">
      <c r="B380" s="15" t="s">
        <v>370</v>
      </c>
      <c r="C380" s="17">
        <v>10779729.25</v>
      </c>
      <c r="D380" s="21">
        <v>29377</v>
      </c>
      <c r="E380" s="17">
        <v>187181.07</v>
      </c>
      <c r="F380" s="16">
        <v>176</v>
      </c>
      <c r="G380" s="17">
        <v>98380.02</v>
      </c>
      <c r="H380" s="16">
        <v>103</v>
      </c>
      <c r="I380" s="17">
        <v>94164.66</v>
      </c>
      <c r="J380" s="16">
        <v>89</v>
      </c>
    </row>
    <row r="381" spans="2:10" x14ac:dyDescent="0.3">
      <c r="B381" s="18" t="s">
        <v>371</v>
      </c>
      <c r="C381" s="19">
        <v>10126.290000000001</v>
      </c>
      <c r="D381" s="20">
        <v>93</v>
      </c>
      <c r="E381" s="20">
        <v>524.59</v>
      </c>
      <c r="F381" s="20">
        <v>1</v>
      </c>
      <c r="G381" s="20">
        <v>0</v>
      </c>
      <c r="H381" s="20">
        <v>0</v>
      </c>
      <c r="I381" s="20">
        <v>0</v>
      </c>
      <c r="J381" s="20">
        <v>0</v>
      </c>
    </row>
    <row r="382" spans="2:10" x14ac:dyDescent="0.3">
      <c r="B382" s="15" t="s">
        <v>372</v>
      </c>
      <c r="C382" s="17">
        <v>1872442.12</v>
      </c>
      <c r="D382" s="21">
        <v>2500</v>
      </c>
      <c r="E382" s="17">
        <v>121215.86</v>
      </c>
      <c r="F382" s="16">
        <v>80</v>
      </c>
      <c r="G382" s="17">
        <v>113637.72</v>
      </c>
      <c r="H382" s="16">
        <v>83</v>
      </c>
      <c r="I382" s="17">
        <v>111460.61</v>
      </c>
      <c r="J382" s="16">
        <v>78</v>
      </c>
    </row>
    <row r="383" spans="2:10" x14ac:dyDescent="0.3">
      <c r="B383" s="18" t="s">
        <v>373</v>
      </c>
      <c r="C383" s="19">
        <v>583262.82999999996</v>
      </c>
      <c r="D383" s="22">
        <v>1681</v>
      </c>
      <c r="E383" s="19">
        <v>12148.45</v>
      </c>
      <c r="F383" s="20">
        <v>22</v>
      </c>
      <c r="G383" s="19">
        <v>314244.57</v>
      </c>
      <c r="H383" s="20">
        <v>37</v>
      </c>
      <c r="I383" s="19">
        <v>313990.19</v>
      </c>
      <c r="J383" s="20">
        <v>31</v>
      </c>
    </row>
    <row r="384" spans="2:10" x14ac:dyDescent="0.3">
      <c r="B384" s="15" t="s">
        <v>374</v>
      </c>
      <c r="C384" s="17">
        <v>45215.44</v>
      </c>
      <c r="D384" s="16">
        <v>200</v>
      </c>
      <c r="E384" s="16">
        <v>575.72</v>
      </c>
      <c r="F384" s="16">
        <v>2</v>
      </c>
      <c r="G384" s="17">
        <v>1368.31</v>
      </c>
      <c r="H384" s="16">
        <v>3</v>
      </c>
      <c r="I384" s="17">
        <v>1368.31</v>
      </c>
      <c r="J384" s="16">
        <v>3</v>
      </c>
    </row>
    <row r="385" spans="2:10" x14ac:dyDescent="0.3">
      <c r="B385" s="18" t="s">
        <v>375</v>
      </c>
      <c r="C385" s="19">
        <v>262897.33</v>
      </c>
      <c r="D385" s="20">
        <v>477</v>
      </c>
      <c r="E385" s="19">
        <v>9935.26</v>
      </c>
      <c r="F385" s="20">
        <v>6</v>
      </c>
      <c r="G385" s="19">
        <v>21814.880000000001</v>
      </c>
      <c r="H385" s="20">
        <v>8</v>
      </c>
      <c r="I385" s="19">
        <v>21814.880000000001</v>
      </c>
      <c r="J385" s="20">
        <v>8</v>
      </c>
    </row>
    <row r="386" spans="2:10" x14ac:dyDescent="0.3">
      <c r="B386" s="15" t="s">
        <v>376</v>
      </c>
      <c r="C386" s="17">
        <v>29998.09</v>
      </c>
      <c r="D386" s="16">
        <v>83</v>
      </c>
      <c r="E386" s="16">
        <v>0</v>
      </c>
      <c r="F386" s="16">
        <v>0</v>
      </c>
      <c r="G386" s="17">
        <v>4990.7</v>
      </c>
      <c r="H386" s="16">
        <v>8</v>
      </c>
      <c r="I386" s="17">
        <v>4990.7</v>
      </c>
      <c r="J386" s="16">
        <v>8</v>
      </c>
    </row>
    <row r="387" spans="2:10" x14ac:dyDescent="0.3">
      <c r="B387" s="18" t="s">
        <v>377</v>
      </c>
      <c r="C387" s="19">
        <v>165629.95000000001</v>
      </c>
      <c r="D387" s="20">
        <v>342</v>
      </c>
      <c r="E387" s="19">
        <v>5199.6099999999997</v>
      </c>
      <c r="F387" s="20">
        <v>6</v>
      </c>
      <c r="G387" s="19">
        <v>7951.75</v>
      </c>
      <c r="H387" s="20">
        <v>8</v>
      </c>
      <c r="I387" s="19">
        <v>7951.75</v>
      </c>
      <c r="J387" s="20">
        <v>8</v>
      </c>
    </row>
    <row r="388" spans="2:10" x14ac:dyDescent="0.3">
      <c r="B388" s="15" t="s">
        <v>378</v>
      </c>
      <c r="C388" s="17">
        <v>67569.52</v>
      </c>
      <c r="D388" s="16">
        <v>239</v>
      </c>
      <c r="E388" s="16">
        <v>984.74</v>
      </c>
      <c r="F388" s="16">
        <v>2</v>
      </c>
      <c r="G388" s="17">
        <v>1197.6199999999999</v>
      </c>
      <c r="H388" s="16">
        <v>3</v>
      </c>
      <c r="I388" s="17">
        <v>1197.6199999999999</v>
      </c>
      <c r="J388" s="16">
        <v>3</v>
      </c>
    </row>
    <row r="389" spans="2:10" x14ac:dyDescent="0.3">
      <c r="B389" s="18" t="s">
        <v>379</v>
      </c>
      <c r="C389" s="19">
        <v>51359.23</v>
      </c>
      <c r="D389" s="20">
        <v>204</v>
      </c>
      <c r="E389" s="20">
        <v>0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</row>
    <row r="390" spans="2:10" x14ac:dyDescent="0.3">
      <c r="B390" s="15" t="s">
        <v>380</v>
      </c>
      <c r="C390" s="17">
        <v>882235.17</v>
      </c>
      <c r="D390" s="21">
        <v>5308</v>
      </c>
      <c r="E390" s="17">
        <v>39026.019999999997</v>
      </c>
      <c r="F390" s="16">
        <v>24</v>
      </c>
      <c r="G390" s="17">
        <v>234322.54</v>
      </c>
      <c r="H390" s="16">
        <v>57</v>
      </c>
      <c r="I390" s="17">
        <v>228760.77</v>
      </c>
      <c r="J390" s="16">
        <v>54</v>
      </c>
    </row>
    <row r="391" spans="2:10" x14ac:dyDescent="0.3">
      <c r="B391" s="18" t="s">
        <v>381</v>
      </c>
      <c r="C391" s="19">
        <v>101533.8</v>
      </c>
      <c r="D391" s="20">
        <v>195</v>
      </c>
      <c r="E391" s="19">
        <v>2424.25</v>
      </c>
      <c r="F391" s="20">
        <v>5</v>
      </c>
      <c r="G391" s="20">
        <v>881.39</v>
      </c>
      <c r="H391" s="20">
        <v>2</v>
      </c>
      <c r="I391" s="20">
        <v>881.39</v>
      </c>
      <c r="J391" s="20">
        <v>2</v>
      </c>
    </row>
    <row r="392" spans="2:10" x14ac:dyDescent="0.3">
      <c r="B392" s="15" t="s">
        <v>382</v>
      </c>
      <c r="C392" s="17">
        <v>132659.79</v>
      </c>
      <c r="D392" s="16">
        <v>773</v>
      </c>
      <c r="E392" s="16">
        <v>0</v>
      </c>
      <c r="F392" s="16">
        <v>0</v>
      </c>
      <c r="G392" s="16">
        <v>167.67</v>
      </c>
      <c r="H392" s="16">
        <v>1</v>
      </c>
      <c r="I392" s="16">
        <v>0</v>
      </c>
      <c r="J392" s="16">
        <v>0</v>
      </c>
    </row>
    <row r="393" spans="2:10" x14ac:dyDescent="0.3">
      <c r="B393" s="18" t="s">
        <v>383</v>
      </c>
      <c r="C393" s="19">
        <v>61720.12</v>
      </c>
      <c r="D393" s="20">
        <v>283</v>
      </c>
      <c r="E393" s="19">
        <v>2635.02</v>
      </c>
      <c r="F393" s="20">
        <v>3</v>
      </c>
      <c r="G393" s="19">
        <v>4066.45</v>
      </c>
      <c r="H393" s="20">
        <v>3</v>
      </c>
      <c r="I393" s="19">
        <v>4066.45</v>
      </c>
      <c r="J393" s="20">
        <v>3</v>
      </c>
    </row>
    <row r="394" spans="2:10" x14ac:dyDescent="0.3">
      <c r="B394" s="15" t="s">
        <v>384</v>
      </c>
      <c r="C394" s="17">
        <v>146828.57999999999</v>
      </c>
      <c r="D394" s="16">
        <v>285</v>
      </c>
      <c r="E394" s="16">
        <v>657.62</v>
      </c>
      <c r="F394" s="16">
        <v>1</v>
      </c>
      <c r="G394" s="17">
        <v>2200</v>
      </c>
      <c r="H394" s="16">
        <v>2</v>
      </c>
      <c r="I394" s="17">
        <v>2200</v>
      </c>
      <c r="J394" s="16">
        <v>2</v>
      </c>
    </row>
    <row r="395" spans="2:10" x14ac:dyDescent="0.3">
      <c r="B395" s="18" t="s">
        <v>385</v>
      </c>
      <c r="C395" s="19">
        <v>524711.36</v>
      </c>
      <c r="D395" s="20">
        <v>912</v>
      </c>
      <c r="E395" s="19">
        <v>23077.88</v>
      </c>
      <c r="F395" s="20">
        <v>16</v>
      </c>
      <c r="G395" s="19">
        <v>28421.63</v>
      </c>
      <c r="H395" s="20">
        <v>22</v>
      </c>
      <c r="I395" s="19">
        <v>28421.63</v>
      </c>
      <c r="J395" s="20">
        <v>22</v>
      </c>
    </row>
    <row r="396" spans="2:10" x14ac:dyDescent="0.3">
      <c r="B396" s="15" t="s">
        <v>386</v>
      </c>
      <c r="C396" s="17">
        <v>453264.28</v>
      </c>
      <c r="D396" s="16">
        <v>891</v>
      </c>
      <c r="E396" s="17">
        <v>7324.67</v>
      </c>
      <c r="F396" s="16">
        <v>7</v>
      </c>
      <c r="G396" s="17">
        <v>8223.25</v>
      </c>
      <c r="H396" s="16">
        <v>9</v>
      </c>
      <c r="I396" s="17">
        <v>9458.26</v>
      </c>
      <c r="J396" s="16">
        <v>10</v>
      </c>
    </row>
    <row r="397" spans="2:10" x14ac:dyDescent="0.3">
      <c r="B397" s="18" t="s">
        <v>387</v>
      </c>
      <c r="C397" s="19">
        <v>31247.86</v>
      </c>
      <c r="D397" s="20">
        <v>106</v>
      </c>
      <c r="E397" s="20">
        <v>333.37</v>
      </c>
      <c r="F397" s="20">
        <v>2</v>
      </c>
      <c r="G397" s="20">
        <v>333.37</v>
      </c>
      <c r="H397" s="20">
        <v>2</v>
      </c>
      <c r="I397" s="20">
        <v>333.37</v>
      </c>
      <c r="J397" s="20">
        <v>2</v>
      </c>
    </row>
    <row r="398" spans="2:10" x14ac:dyDescent="0.3">
      <c r="B398" s="15" t="s">
        <v>388</v>
      </c>
      <c r="C398" s="17">
        <v>167741.23000000001</v>
      </c>
      <c r="D398" s="16">
        <v>398</v>
      </c>
      <c r="E398" s="17">
        <v>24219.29</v>
      </c>
      <c r="F398" s="16">
        <v>8</v>
      </c>
      <c r="G398" s="17">
        <v>27877.09</v>
      </c>
      <c r="H398" s="16">
        <v>10</v>
      </c>
      <c r="I398" s="17">
        <v>27877.09</v>
      </c>
      <c r="J398" s="16">
        <v>10</v>
      </c>
    </row>
    <row r="399" spans="2:10" x14ac:dyDescent="0.3">
      <c r="B399" s="18" t="s">
        <v>389</v>
      </c>
      <c r="C399" s="19">
        <v>54987.95</v>
      </c>
      <c r="D399" s="20">
        <v>146</v>
      </c>
      <c r="E399" s="19">
        <v>1282.58</v>
      </c>
      <c r="F399" s="20">
        <v>2</v>
      </c>
      <c r="G399" s="19">
        <v>1282.58</v>
      </c>
      <c r="H399" s="20">
        <v>2</v>
      </c>
      <c r="I399" s="19">
        <v>1282.58</v>
      </c>
      <c r="J399" s="20">
        <v>2</v>
      </c>
    </row>
    <row r="400" spans="2:10" x14ac:dyDescent="0.3">
      <c r="B400" s="15" t="s">
        <v>392</v>
      </c>
      <c r="C400" s="17">
        <v>78681.66</v>
      </c>
      <c r="D400" s="16">
        <v>272</v>
      </c>
      <c r="E400" s="17">
        <v>4060.33</v>
      </c>
      <c r="F400" s="16">
        <v>4</v>
      </c>
      <c r="G400" s="17">
        <v>114282.77</v>
      </c>
      <c r="H400" s="16">
        <v>8</v>
      </c>
      <c r="I400" s="17">
        <v>114282.77</v>
      </c>
      <c r="J400" s="16">
        <v>8</v>
      </c>
    </row>
    <row r="401" spans="2:10" x14ac:dyDescent="0.3">
      <c r="B401" s="18" t="s">
        <v>393</v>
      </c>
      <c r="C401" s="19">
        <v>2793520.47</v>
      </c>
      <c r="D401" s="22">
        <v>6370</v>
      </c>
      <c r="E401" s="19">
        <v>55119.29</v>
      </c>
      <c r="F401" s="20">
        <v>47</v>
      </c>
      <c r="G401" s="19">
        <v>34698.449999999997</v>
      </c>
      <c r="H401" s="20">
        <v>29</v>
      </c>
      <c r="I401" s="19">
        <v>34228.720000000001</v>
      </c>
      <c r="J401" s="20">
        <v>26</v>
      </c>
    </row>
    <row r="402" spans="2:10" x14ac:dyDescent="0.3">
      <c r="B402" s="15" t="s">
        <v>394</v>
      </c>
      <c r="C402" s="17">
        <v>320856.71000000002</v>
      </c>
      <c r="D402" s="16">
        <v>703</v>
      </c>
      <c r="E402" s="17">
        <v>85414.44</v>
      </c>
      <c r="F402" s="16">
        <v>15</v>
      </c>
      <c r="G402" s="17">
        <v>98075.25</v>
      </c>
      <c r="H402" s="16">
        <v>26</v>
      </c>
      <c r="I402" s="17">
        <v>97890.33</v>
      </c>
      <c r="J402" s="16">
        <v>25</v>
      </c>
    </row>
    <row r="403" spans="2:10" x14ac:dyDescent="0.3">
      <c r="B403" s="18" t="s">
        <v>395</v>
      </c>
      <c r="C403" s="19">
        <v>347888.44</v>
      </c>
      <c r="D403" s="20">
        <v>732</v>
      </c>
      <c r="E403" s="19">
        <v>24399.18</v>
      </c>
      <c r="F403" s="20">
        <v>13</v>
      </c>
      <c r="G403" s="19">
        <v>24552.43</v>
      </c>
      <c r="H403" s="20">
        <v>19</v>
      </c>
      <c r="I403" s="19">
        <v>24522.61</v>
      </c>
      <c r="J403" s="20">
        <v>17</v>
      </c>
    </row>
    <row r="404" spans="2:10" x14ac:dyDescent="0.3">
      <c r="B404" s="15" t="s">
        <v>396</v>
      </c>
      <c r="C404" s="17">
        <v>344262.69</v>
      </c>
      <c r="D404" s="16">
        <v>676</v>
      </c>
      <c r="E404" s="17">
        <v>1064.8599999999999</v>
      </c>
      <c r="F404" s="16">
        <v>3</v>
      </c>
      <c r="G404" s="17">
        <v>8074.06</v>
      </c>
      <c r="H404" s="16">
        <v>7</v>
      </c>
      <c r="I404" s="17">
        <v>8074.06</v>
      </c>
      <c r="J404" s="16">
        <v>7</v>
      </c>
    </row>
    <row r="405" spans="2:10" x14ac:dyDescent="0.3">
      <c r="B405" s="18" t="s">
        <v>397</v>
      </c>
      <c r="C405" s="19">
        <v>533448.31999999995</v>
      </c>
      <c r="D405" s="22">
        <v>1095</v>
      </c>
      <c r="E405" s="19">
        <v>68593.8</v>
      </c>
      <c r="F405" s="20">
        <v>17</v>
      </c>
      <c r="G405" s="19">
        <v>70292.78</v>
      </c>
      <c r="H405" s="20">
        <v>21</v>
      </c>
      <c r="I405" s="19">
        <v>68846.67</v>
      </c>
      <c r="J405" s="20">
        <v>19</v>
      </c>
    </row>
    <row r="406" spans="2:10" x14ac:dyDescent="0.3">
      <c r="B406" s="15" t="s">
        <v>398</v>
      </c>
      <c r="C406" s="17">
        <v>138932.73000000001</v>
      </c>
      <c r="D406" s="16">
        <v>483</v>
      </c>
      <c r="E406" s="17">
        <v>6359.85</v>
      </c>
      <c r="F406" s="16">
        <v>11</v>
      </c>
      <c r="G406" s="17">
        <v>10452.030000000001</v>
      </c>
      <c r="H406" s="16">
        <v>19</v>
      </c>
      <c r="I406" s="17">
        <v>10059.209999999999</v>
      </c>
      <c r="J406" s="16">
        <v>18</v>
      </c>
    </row>
    <row r="407" spans="2:10" x14ac:dyDescent="0.3">
      <c r="B407" s="15" t="s">
        <v>400</v>
      </c>
      <c r="C407" s="17">
        <v>162034.20000000001</v>
      </c>
      <c r="D407" s="16">
        <v>266</v>
      </c>
      <c r="E407" s="16">
        <v>288.39999999999998</v>
      </c>
      <c r="F407" s="16">
        <v>1</v>
      </c>
      <c r="G407" s="17">
        <v>2288.4</v>
      </c>
      <c r="H407" s="16">
        <v>2</v>
      </c>
      <c r="I407" s="17">
        <v>2288.4</v>
      </c>
      <c r="J407" s="16">
        <v>2</v>
      </c>
    </row>
    <row r="408" spans="2:10" x14ac:dyDescent="0.3">
      <c r="B408" s="18" t="s">
        <v>401</v>
      </c>
      <c r="C408" s="19">
        <v>118288.41</v>
      </c>
      <c r="D408" s="20">
        <v>415</v>
      </c>
      <c r="E408" s="19">
        <v>13709.87</v>
      </c>
      <c r="F408" s="20">
        <v>17</v>
      </c>
      <c r="G408" s="19">
        <v>16224.55</v>
      </c>
      <c r="H408" s="20">
        <v>17</v>
      </c>
      <c r="I408" s="19">
        <v>16229.62</v>
      </c>
      <c r="J408" s="20">
        <v>17</v>
      </c>
    </row>
    <row r="409" spans="2:10" x14ac:dyDescent="0.3">
      <c r="B409" s="15" t="s">
        <v>402</v>
      </c>
      <c r="C409" s="17">
        <v>26389.43</v>
      </c>
      <c r="D409" s="16">
        <v>122</v>
      </c>
      <c r="E409" s="16">
        <v>0</v>
      </c>
      <c r="F409" s="16">
        <v>0</v>
      </c>
      <c r="G409" s="17">
        <v>1362.34</v>
      </c>
      <c r="H409" s="16">
        <v>3</v>
      </c>
      <c r="I409" s="17">
        <v>1362.34</v>
      </c>
      <c r="J409" s="16">
        <v>3</v>
      </c>
    </row>
    <row r="410" spans="2:10" x14ac:dyDescent="0.3">
      <c r="B410" s="15" t="s">
        <v>404</v>
      </c>
      <c r="C410" s="17">
        <v>112941.58</v>
      </c>
      <c r="D410" s="16">
        <v>458</v>
      </c>
      <c r="E410" s="17">
        <v>6405.53</v>
      </c>
      <c r="F410" s="16">
        <v>18</v>
      </c>
      <c r="G410" s="17">
        <v>11292.54</v>
      </c>
      <c r="H410" s="16">
        <v>21</v>
      </c>
      <c r="I410" s="17">
        <v>11292.54</v>
      </c>
      <c r="J410" s="16">
        <v>21</v>
      </c>
    </row>
    <row r="411" spans="2:10" x14ac:dyDescent="0.3">
      <c r="B411" s="18" t="s">
        <v>405</v>
      </c>
      <c r="C411" s="19">
        <v>115848.91</v>
      </c>
      <c r="D411" s="20">
        <v>437</v>
      </c>
      <c r="E411" s="19">
        <v>10375.129999999999</v>
      </c>
      <c r="F411" s="20">
        <v>9</v>
      </c>
      <c r="G411" s="19">
        <v>22232.77</v>
      </c>
      <c r="H411" s="20">
        <v>13</v>
      </c>
      <c r="I411" s="19">
        <v>20685.7</v>
      </c>
      <c r="J411" s="20">
        <v>12</v>
      </c>
    </row>
    <row r="412" spans="2:10" x14ac:dyDescent="0.3">
      <c r="B412" s="15" t="s">
        <v>406</v>
      </c>
      <c r="C412" s="17">
        <v>804341.81</v>
      </c>
      <c r="D412" s="21">
        <v>1639</v>
      </c>
      <c r="E412" s="17">
        <v>162463.79</v>
      </c>
      <c r="F412" s="16">
        <v>71</v>
      </c>
      <c r="G412" s="17">
        <v>179828.75</v>
      </c>
      <c r="H412" s="16">
        <v>103</v>
      </c>
      <c r="I412" s="17">
        <v>178912.97</v>
      </c>
      <c r="J412" s="16">
        <v>99</v>
      </c>
    </row>
    <row r="413" spans="2:10" x14ac:dyDescent="0.3">
      <c r="B413" s="15" t="s">
        <v>408</v>
      </c>
      <c r="C413" s="17">
        <v>2046379.17</v>
      </c>
      <c r="D413" s="21">
        <v>3697</v>
      </c>
      <c r="E413" s="17">
        <v>77975.360000000001</v>
      </c>
      <c r="F413" s="16">
        <v>53</v>
      </c>
      <c r="G413" s="17">
        <v>140354.26999999999</v>
      </c>
      <c r="H413" s="16">
        <v>149</v>
      </c>
      <c r="I413" s="17">
        <v>142735.1</v>
      </c>
      <c r="J413" s="16">
        <v>144</v>
      </c>
    </row>
    <row r="414" spans="2:10" x14ac:dyDescent="0.3">
      <c r="B414" s="18" t="s">
        <v>409</v>
      </c>
      <c r="C414" s="19">
        <v>19516.63</v>
      </c>
      <c r="D414" s="20">
        <v>73</v>
      </c>
      <c r="E414" s="19">
        <v>1502.38</v>
      </c>
      <c r="F414" s="20">
        <v>5</v>
      </c>
      <c r="G414" s="20">
        <v>308.45999999999998</v>
      </c>
      <c r="H414" s="20">
        <v>2</v>
      </c>
      <c r="I414" s="20">
        <v>0</v>
      </c>
      <c r="J414" s="20">
        <v>0</v>
      </c>
    </row>
    <row r="415" spans="2:10" x14ac:dyDescent="0.3">
      <c r="B415" s="15" t="s">
        <v>410</v>
      </c>
      <c r="C415" s="17">
        <v>291758.09000000003</v>
      </c>
      <c r="D415" s="16">
        <v>596</v>
      </c>
      <c r="E415" s="16">
        <v>574.9</v>
      </c>
      <c r="F415" s="16">
        <v>1</v>
      </c>
      <c r="G415" s="17">
        <v>3801.73</v>
      </c>
      <c r="H415" s="16">
        <v>4</v>
      </c>
      <c r="I415" s="17">
        <v>3801.73</v>
      </c>
      <c r="J415" s="16">
        <v>4</v>
      </c>
    </row>
    <row r="416" spans="2:10" x14ac:dyDescent="0.3">
      <c r="B416" s="18" t="s">
        <v>411</v>
      </c>
      <c r="C416" s="19">
        <v>45265.120000000003</v>
      </c>
      <c r="D416" s="20">
        <v>334</v>
      </c>
      <c r="E416" s="20">
        <v>889.43</v>
      </c>
      <c r="F416" s="20">
        <v>3</v>
      </c>
      <c r="G416" s="19">
        <v>1481.42</v>
      </c>
      <c r="H416" s="20">
        <v>1</v>
      </c>
      <c r="I416" s="19">
        <v>1481.42</v>
      </c>
      <c r="J416" s="20">
        <v>1</v>
      </c>
    </row>
    <row r="417" spans="2:10" x14ac:dyDescent="0.3">
      <c r="B417" s="15" t="s">
        <v>412</v>
      </c>
      <c r="C417" s="17">
        <v>99983.77</v>
      </c>
      <c r="D417" s="16">
        <v>323</v>
      </c>
      <c r="E417" s="17">
        <v>21198.16</v>
      </c>
      <c r="F417" s="16">
        <v>31</v>
      </c>
      <c r="G417" s="17">
        <v>21959.66</v>
      </c>
      <c r="H417" s="16">
        <v>53</v>
      </c>
      <c r="I417" s="17">
        <v>18042.330000000002</v>
      </c>
      <c r="J417" s="16">
        <v>46</v>
      </c>
    </row>
    <row r="418" spans="2:10" x14ac:dyDescent="0.3">
      <c r="B418" s="18" t="s">
        <v>413</v>
      </c>
      <c r="C418" s="19">
        <v>110321.52</v>
      </c>
      <c r="D418" s="20">
        <v>265</v>
      </c>
      <c r="E418" s="19">
        <v>7058.72</v>
      </c>
      <c r="F418" s="20">
        <v>7</v>
      </c>
      <c r="G418" s="19">
        <v>6575.32</v>
      </c>
      <c r="H418" s="20">
        <v>8</v>
      </c>
      <c r="I418" s="19">
        <v>6342.32</v>
      </c>
      <c r="J418" s="20">
        <v>7</v>
      </c>
    </row>
    <row r="419" spans="2:10" x14ac:dyDescent="0.3">
      <c r="B419" s="15" t="s">
        <v>414</v>
      </c>
      <c r="C419" s="17">
        <v>33221.58</v>
      </c>
      <c r="D419" s="16">
        <v>141</v>
      </c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</row>
    <row r="420" spans="2:10" x14ac:dyDescent="0.3">
      <c r="B420" s="18" t="s">
        <v>415</v>
      </c>
      <c r="C420" s="19">
        <v>121247.69</v>
      </c>
      <c r="D420" s="20">
        <v>479</v>
      </c>
      <c r="E420" s="20">
        <v>580.52</v>
      </c>
      <c r="F420" s="20">
        <v>1</v>
      </c>
      <c r="G420" s="19">
        <v>5389.74</v>
      </c>
      <c r="H420" s="20">
        <v>3</v>
      </c>
      <c r="I420" s="19">
        <v>5389.74</v>
      </c>
      <c r="J420" s="20">
        <v>3</v>
      </c>
    </row>
    <row r="421" spans="2:10" x14ac:dyDescent="0.3">
      <c r="B421" s="15" t="s">
        <v>416</v>
      </c>
      <c r="C421" s="17">
        <v>407080.59</v>
      </c>
      <c r="D421" s="16">
        <v>848</v>
      </c>
      <c r="E421" s="17">
        <v>15396.77</v>
      </c>
      <c r="F421" s="16">
        <v>13</v>
      </c>
      <c r="G421" s="17">
        <v>23138.66</v>
      </c>
      <c r="H421" s="16">
        <v>22</v>
      </c>
      <c r="I421" s="17">
        <v>23794.41</v>
      </c>
      <c r="J421" s="16">
        <v>22</v>
      </c>
    </row>
    <row r="422" spans="2:10" x14ac:dyDescent="0.3">
      <c r="B422" s="14" t="s">
        <v>418</v>
      </c>
      <c r="C422" s="23">
        <v>610576222.90999997</v>
      </c>
      <c r="D422" s="24">
        <v>919542</v>
      </c>
      <c r="E422" s="23">
        <v>33723022.100000001</v>
      </c>
      <c r="F422" s="24">
        <v>16765</v>
      </c>
      <c r="G422" s="23">
        <v>33853529.710000001</v>
      </c>
      <c r="H422" s="24">
        <v>23857</v>
      </c>
      <c r="I422" s="23">
        <v>33412561.620000001</v>
      </c>
      <c r="J422" s="24">
        <v>22744</v>
      </c>
    </row>
  </sheetData>
  <mergeCells count="6">
    <mergeCell ref="C20:F20"/>
    <mergeCell ref="G20:J20"/>
    <mergeCell ref="C21:D21"/>
    <mergeCell ref="E21:F21"/>
    <mergeCell ref="G21:H21"/>
    <mergeCell ref="I21:J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D492-6BD0-473B-9EAA-06E335B42F01}">
  <dimension ref="A1:M422"/>
  <sheetViews>
    <sheetView topLeftCell="C22" zoomScale="91" zoomScaleNormal="91" workbookViewId="0">
      <selection activeCell="M38" sqref="M38"/>
    </sheetView>
  </sheetViews>
  <sheetFormatPr defaultRowHeight="14.4" x14ac:dyDescent="0.3"/>
  <cols>
    <col min="1" max="1" width="9.109375" style="26"/>
    <col min="2" max="2" width="54.109375" customWidth="1"/>
    <col min="3" max="10" width="17.6640625" customWidth="1"/>
    <col min="11" max="12" width="14.77734375" bestFit="1" customWidth="1"/>
    <col min="13" max="13" width="12.44140625" bestFit="1" customWidth="1"/>
  </cols>
  <sheetData>
    <row r="1" spans="2:2" ht="21" x14ac:dyDescent="0.3">
      <c r="B1" s="10" t="s">
        <v>0</v>
      </c>
    </row>
    <row r="3" spans="2:2" x14ac:dyDescent="0.3">
      <c r="B3" s="11" t="s">
        <v>1</v>
      </c>
    </row>
    <row r="5" spans="2:2" ht="15.6" thickBot="1" x14ac:dyDescent="0.35">
      <c r="B5" s="13" t="s">
        <v>2</v>
      </c>
    </row>
    <row r="6" spans="2:2" ht="15" thickBot="1" x14ac:dyDescent="0.35">
      <c r="B6" s="2"/>
    </row>
    <row r="7" spans="2:2" ht="17.399999999999999" x14ac:dyDescent="0.3">
      <c r="B7" s="12" t="s">
        <v>3</v>
      </c>
    </row>
    <row r="8" spans="2:2" ht="52.2" x14ac:dyDescent="0.3">
      <c r="B8" s="4" t="s">
        <v>4</v>
      </c>
    </row>
    <row r="9" spans="2:2" ht="15" thickBot="1" x14ac:dyDescent="0.35">
      <c r="B9" s="6" t="s">
        <v>5</v>
      </c>
    </row>
    <row r="10" spans="2:2" ht="15" thickBot="1" x14ac:dyDescent="0.35">
      <c r="B10" s="5"/>
    </row>
    <row r="12" spans="2:2" ht="17.399999999999999" x14ac:dyDescent="0.3">
      <c r="B12" s="3" t="s">
        <v>6</v>
      </c>
    </row>
    <row r="13" spans="2:2" ht="52.2" x14ac:dyDescent="0.3">
      <c r="B13" s="4" t="s">
        <v>7</v>
      </c>
    </row>
    <row r="14" spans="2:2" ht="15" thickBot="1" x14ac:dyDescent="0.35">
      <c r="B14" s="6" t="s">
        <v>8</v>
      </c>
    </row>
    <row r="15" spans="2:2" ht="15" thickBot="1" x14ac:dyDescent="0.35">
      <c r="B15" s="5"/>
    </row>
    <row r="18" spans="1:13" x14ac:dyDescent="0.3">
      <c r="B18" s="7"/>
    </row>
    <row r="19" spans="1:13" x14ac:dyDescent="0.3">
      <c r="B19" s="1"/>
    </row>
    <row r="20" spans="1:13" ht="25.5" customHeight="1" x14ac:dyDescent="0.3">
      <c r="B20" s="8"/>
      <c r="C20" s="45" t="s">
        <v>9</v>
      </c>
      <c r="D20" s="45"/>
      <c r="E20" s="45"/>
      <c r="F20" s="45"/>
      <c r="G20" s="45" t="s">
        <v>10</v>
      </c>
      <c r="H20" s="45"/>
      <c r="I20" s="45"/>
      <c r="J20" s="45"/>
    </row>
    <row r="21" spans="1:13" ht="38.25" customHeight="1" x14ac:dyDescent="0.3">
      <c r="B21" s="9"/>
      <c r="C21" s="45" t="s">
        <v>11</v>
      </c>
      <c r="D21" s="45"/>
      <c r="E21" s="45" t="s">
        <v>12</v>
      </c>
      <c r="F21" s="45"/>
      <c r="G21" s="45" t="s">
        <v>13</v>
      </c>
      <c r="H21" s="45"/>
      <c r="I21" s="45" t="s">
        <v>14</v>
      </c>
      <c r="J21" s="45"/>
    </row>
    <row r="22" spans="1:13" ht="62.4" x14ac:dyDescent="0.3">
      <c r="A22" s="27"/>
      <c r="B22" s="25" t="s">
        <v>15</v>
      </c>
      <c r="C22" s="25" t="s">
        <v>420</v>
      </c>
      <c r="D22" s="25" t="s">
        <v>17</v>
      </c>
      <c r="E22" s="25" t="s">
        <v>16</v>
      </c>
      <c r="F22" s="25" t="s">
        <v>17</v>
      </c>
      <c r="G22" s="25" t="s">
        <v>421</v>
      </c>
      <c r="H22" s="25" t="s">
        <v>18</v>
      </c>
      <c r="I22" s="25" t="s">
        <v>16</v>
      </c>
      <c r="J22" s="25" t="s">
        <v>18</v>
      </c>
      <c r="K22" s="44" t="s">
        <v>426</v>
      </c>
      <c r="L22" s="44" t="s">
        <v>427</v>
      </c>
      <c r="M22" s="44" t="s">
        <v>428</v>
      </c>
    </row>
    <row r="23" spans="1:13" x14ac:dyDescent="0.3">
      <c r="B23" s="14" t="s">
        <v>418</v>
      </c>
      <c r="C23" s="23">
        <v>610576222.90999997</v>
      </c>
      <c r="D23" s="24">
        <v>919542</v>
      </c>
      <c r="E23" s="23">
        <v>33723022.100000001</v>
      </c>
      <c r="F23" s="24">
        <v>16765</v>
      </c>
      <c r="G23" s="23">
        <v>33853529.710000001</v>
      </c>
      <c r="H23" s="24">
        <v>23857</v>
      </c>
      <c r="I23" s="23">
        <v>33412561.620000001</v>
      </c>
      <c r="J23" s="24">
        <v>22744</v>
      </c>
      <c r="K23" s="43">
        <f>G23/C23</f>
        <v>5.5445214601797674E-2</v>
      </c>
      <c r="L23" s="42">
        <f>C23-G23</f>
        <v>576722693.19999993</v>
      </c>
    </row>
    <row r="24" spans="1:13" x14ac:dyDescent="0.3">
      <c r="A24" s="28" t="s">
        <v>423</v>
      </c>
      <c r="B24" s="29" t="s">
        <v>113</v>
      </c>
      <c r="C24" s="31">
        <v>263133753.96000001</v>
      </c>
      <c r="D24" s="32">
        <v>284312</v>
      </c>
      <c r="E24" s="31">
        <v>10386000.83</v>
      </c>
      <c r="F24" s="32">
        <v>6019</v>
      </c>
      <c r="G24" s="31">
        <v>11560553.75</v>
      </c>
      <c r="H24" s="32">
        <v>7880</v>
      </c>
      <c r="I24" s="31">
        <v>11396625.07</v>
      </c>
      <c r="J24" s="32">
        <v>7600</v>
      </c>
      <c r="K24" s="43">
        <f t="shared" ref="K24:K64" si="0">G24/C24</f>
        <v>4.3934134545723709E-2</v>
      </c>
      <c r="L24" s="42">
        <f t="shared" ref="L24:L87" si="1">C24-G24</f>
        <v>251573200.21000001</v>
      </c>
    </row>
    <row r="25" spans="1:13" x14ac:dyDescent="0.3">
      <c r="A25" s="28" t="s">
        <v>423</v>
      </c>
      <c r="B25" s="29" t="s">
        <v>211</v>
      </c>
      <c r="C25" s="31">
        <v>48746729.280000001</v>
      </c>
      <c r="D25" s="32">
        <v>61041</v>
      </c>
      <c r="E25" s="31">
        <v>1286976.3500000001</v>
      </c>
      <c r="F25" s="30">
        <v>734</v>
      </c>
      <c r="G25" s="31">
        <v>960688.25</v>
      </c>
      <c r="H25" s="30">
        <v>822</v>
      </c>
      <c r="I25" s="31">
        <v>943226.33</v>
      </c>
      <c r="J25" s="30">
        <v>768</v>
      </c>
      <c r="K25" s="43">
        <f t="shared" si="0"/>
        <v>1.9707747867181623E-2</v>
      </c>
      <c r="L25" s="42">
        <f t="shared" si="1"/>
        <v>47786041.030000001</v>
      </c>
    </row>
    <row r="26" spans="1:13" x14ac:dyDescent="0.3">
      <c r="A26" s="28" t="s">
        <v>419</v>
      </c>
      <c r="B26" s="29" t="s">
        <v>229</v>
      </c>
      <c r="C26" s="31">
        <v>37919857.899999999</v>
      </c>
      <c r="D26" s="32">
        <v>46023</v>
      </c>
      <c r="E26" s="31">
        <v>3439101.91</v>
      </c>
      <c r="F26" s="30">
        <v>964</v>
      </c>
      <c r="G26" s="31">
        <v>1498335.38</v>
      </c>
      <c r="H26" s="32">
        <v>1005</v>
      </c>
      <c r="I26" s="31">
        <v>1467676.56</v>
      </c>
      <c r="J26" s="30">
        <v>960</v>
      </c>
      <c r="K26" s="43">
        <f t="shared" si="0"/>
        <v>3.9513211888908474E-2</v>
      </c>
      <c r="L26" s="42">
        <f t="shared" si="1"/>
        <v>36421522.519999996</v>
      </c>
    </row>
    <row r="27" spans="1:13" x14ac:dyDescent="0.3">
      <c r="A27" s="28" t="s">
        <v>423</v>
      </c>
      <c r="B27" s="29" t="s">
        <v>89</v>
      </c>
      <c r="C27" s="31">
        <v>22632574.760000002</v>
      </c>
      <c r="D27" s="32">
        <v>34451</v>
      </c>
      <c r="E27" s="31">
        <v>1351875.57</v>
      </c>
      <c r="F27" s="30">
        <v>606</v>
      </c>
      <c r="G27" s="31">
        <v>1041169.71</v>
      </c>
      <c r="H27" s="30">
        <v>787</v>
      </c>
      <c r="I27" s="31">
        <v>1031004.73</v>
      </c>
      <c r="J27" s="30">
        <v>756</v>
      </c>
      <c r="K27" s="43">
        <f t="shared" si="0"/>
        <v>4.600314904692708E-2</v>
      </c>
      <c r="L27" s="42">
        <f t="shared" si="1"/>
        <v>21591405.050000001</v>
      </c>
    </row>
    <row r="28" spans="1:13" x14ac:dyDescent="0.3">
      <c r="B28" s="18" t="s">
        <v>295</v>
      </c>
      <c r="C28" s="19">
        <v>20665855.530000001</v>
      </c>
      <c r="D28" s="22">
        <v>31542</v>
      </c>
      <c r="E28" s="19">
        <v>2078816.16</v>
      </c>
      <c r="F28" s="20">
        <v>509</v>
      </c>
      <c r="G28" s="19">
        <v>2093297.85</v>
      </c>
      <c r="H28" s="20">
        <v>659</v>
      </c>
      <c r="I28" s="19">
        <v>2053119.62</v>
      </c>
      <c r="J28" s="20">
        <v>634</v>
      </c>
      <c r="K28" s="43">
        <f t="shared" si="0"/>
        <v>0.10129258123193702</v>
      </c>
      <c r="L28" s="42">
        <f t="shared" si="1"/>
        <v>18572557.68</v>
      </c>
    </row>
    <row r="29" spans="1:13" x14ac:dyDescent="0.3">
      <c r="B29" s="18" t="s">
        <v>139</v>
      </c>
      <c r="C29" s="19">
        <v>17011998.460000001</v>
      </c>
      <c r="D29" s="22">
        <v>21792</v>
      </c>
      <c r="E29" s="19">
        <v>992651.35</v>
      </c>
      <c r="F29" s="20">
        <v>573</v>
      </c>
      <c r="G29" s="19">
        <v>919689.69</v>
      </c>
      <c r="H29" s="20">
        <v>766</v>
      </c>
      <c r="I29" s="19">
        <v>908303.1</v>
      </c>
      <c r="J29" s="20">
        <v>738</v>
      </c>
      <c r="K29" s="43">
        <f t="shared" si="0"/>
        <v>5.4061237553156935E-2</v>
      </c>
      <c r="L29" s="42">
        <f t="shared" si="1"/>
        <v>16092308.770000001</v>
      </c>
    </row>
    <row r="30" spans="1:13" x14ac:dyDescent="0.3">
      <c r="B30" s="18" t="s">
        <v>155</v>
      </c>
      <c r="C30" s="19">
        <v>11370705.83</v>
      </c>
      <c r="D30" s="22">
        <v>13547</v>
      </c>
      <c r="E30" s="19">
        <v>470160.95</v>
      </c>
      <c r="F30" s="20">
        <v>227</v>
      </c>
      <c r="G30" s="19">
        <v>462963.65</v>
      </c>
      <c r="H30" s="20">
        <v>262</v>
      </c>
      <c r="I30" s="19">
        <v>457464.4</v>
      </c>
      <c r="J30" s="20">
        <v>243</v>
      </c>
      <c r="K30" s="43">
        <f t="shared" si="0"/>
        <v>4.0715471574203937E-2</v>
      </c>
      <c r="L30" s="42">
        <f t="shared" si="1"/>
        <v>10907742.18</v>
      </c>
    </row>
    <row r="31" spans="1:13" x14ac:dyDescent="0.3">
      <c r="B31" s="15" t="s">
        <v>370</v>
      </c>
      <c r="C31" s="17">
        <v>10779729.25</v>
      </c>
      <c r="D31" s="21">
        <v>29377</v>
      </c>
      <c r="E31" s="17">
        <v>187181.07</v>
      </c>
      <c r="F31" s="16">
        <v>176</v>
      </c>
      <c r="G31" s="17">
        <v>98380.02</v>
      </c>
      <c r="H31" s="16">
        <v>103</v>
      </c>
      <c r="I31" s="17">
        <v>94164.66</v>
      </c>
      <c r="J31" s="16">
        <v>89</v>
      </c>
      <c r="K31" s="43">
        <f t="shared" si="0"/>
        <v>9.1263906280391969E-3</v>
      </c>
      <c r="L31" s="42">
        <f t="shared" si="1"/>
        <v>10681349.23</v>
      </c>
    </row>
    <row r="32" spans="1:13" x14ac:dyDescent="0.3">
      <c r="A32" s="28" t="s">
        <v>423</v>
      </c>
      <c r="B32" s="29" t="s">
        <v>399</v>
      </c>
      <c r="C32" s="31">
        <v>7647339.2999999998</v>
      </c>
      <c r="D32" s="32">
        <v>13801</v>
      </c>
      <c r="E32" s="31">
        <v>543161.77</v>
      </c>
      <c r="F32" s="30">
        <v>343</v>
      </c>
      <c r="G32" s="31">
        <v>552284.68999999994</v>
      </c>
      <c r="H32" s="30">
        <v>563</v>
      </c>
      <c r="I32" s="31">
        <v>534998.91</v>
      </c>
      <c r="J32" s="30">
        <v>524</v>
      </c>
      <c r="K32" s="43">
        <f t="shared" si="0"/>
        <v>7.2219195243501219E-2</v>
      </c>
      <c r="L32" s="42">
        <f t="shared" si="1"/>
        <v>7095054.6099999994</v>
      </c>
    </row>
    <row r="33" spans="1:13" x14ac:dyDescent="0.3">
      <c r="B33" s="18" t="s">
        <v>285</v>
      </c>
      <c r="C33" s="19">
        <v>6388722</v>
      </c>
      <c r="D33" s="22">
        <v>11739</v>
      </c>
      <c r="E33" s="19">
        <v>166873.66</v>
      </c>
      <c r="F33" s="20">
        <v>108</v>
      </c>
      <c r="G33" s="19">
        <v>108754.24000000001</v>
      </c>
      <c r="H33" s="20">
        <v>79</v>
      </c>
      <c r="I33" s="19">
        <v>109528.49</v>
      </c>
      <c r="J33" s="20">
        <v>76</v>
      </c>
      <c r="K33" s="43">
        <f t="shared" si="0"/>
        <v>1.7022847448989017E-2</v>
      </c>
      <c r="L33" s="42">
        <f t="shared" si="1"/>
        <v>6279967.7599999998</v>
      </c>
    </row>
    <row r="34" spans="1:13" x14ac:dyDescent="0.3">
      <c r="A34" s="28" t="s">
        <v>423</v>
      </c>
      <c r="B34" s="29" t="s">
        <v>81</v>
      </c>
      <c r="C34" s="31">
        <v>6239025.1600000001</v>
      </c>
      <c r="D34" s="32">
        <v>8707</v>
      </c>
      <c r="E34" s="31">
        <v>1411623.72</v>
      </c>
      <c r="F34" s="30">
        <v>438</v>
      </c>
      <c r="G34" s="31">
        <v>1419740.12</v>
      </c>
      <c r="H34" s="30">
        <v>777</v>
      </c>
      <c r="I34" s="31">
        <v>1415033.98</v>
      </c>
      <c r="J34" s="30">
        <v>762</v>
      </c>
      <c r="K34" s="43">
        <f t="shared" si="0"/>
        <v>0.22755800523170194</v>
      </c>
      <c r="L34" s="42">
        <f t="shared" si="1"/>
        <v>4819285.04</v>
      </c>
    </row>
    <row r="35" spans="1:13" x14ac:dyDescent="0.3">
      <c r="B35" s="18" t="s">
        <v>273</v>
      </c>
      <c r="C35" s="19">
        <v>6086683.9000000004</v>
      </c>
      <c r="D35" s="22">
        <v>12437</v>
      </c>
      <c r="E35" s="19">
        <v>117280.88</v>
      </c>
      <c r="F35" s="20">
        <v>83</v>
      </c>
      <c r="G35" s="19">
        <v>83158.63</v>
      </c>
      <c r="H35" s="20">
        <v>89</v>
      </c>
      <c r="I35" s="19">
        <v>80721.66</v>
      </c>
      <c r="J35" s="20">
        <v>83</v>
      </c>
      <c r="K35" s="43">
        <f t="shared" si="0"/>
        <v>1.3662386837601341E-2</v>
      </c>
      <c r="L35" s="42">
        <f t="shared" si="1"/>
        <v>6003525.2700000005</v>
      </c>
    </row>
    <row r="36" spans="1:13" x14ac:dyDescent="0.3">
      <c r="A36" s="28" t="s">
        <v>419</v>
      </c>
      <c r="B36" s="29" t="s">
        <v>277</v>
      </c>
      <c r="C36" s="31">
        <v>5827680.5</v>
      </c>
      <c r="D36" s="32">
        <v>8688</v>
      </c>
      <c r="E36" s="31">
        <v>357701.38</v>
      </c>
      <c r="F36" s="30">
        <v>185</v>
      </c>
      <c r="G36" s="31">
        <v>296209.91999999998</v>
      </c>
      <c r="H36" s="30">
        <v>275</v>
      </c>
      <c r="I36" s="31">
        <v>294273.17</v>
      </c>
      <c r="J36" s="30">
        <v>265</v>
      </c>
      <c r="K36" s="43">
        <f t="shared" si="0"/>
        <v>5.082809876073336E-2</v>
      </c>
      <c r="L36" s="42">
        <f t="shared" si="1"/>
        <v>5531470.5800000001</v>
      </c>
    </row>
    <row r="37" spans="1:13" x14ac:dyDescent="0.3">
      <c r="B37" s="18" t="s">
        <v>42</v>
      </c>
      <c r="C37" s="19">
        <v>5225817.03</v>
      </c>
      <c r="D37" s="22">
        <v>12180</v>
      </c>
      <c r="E37" s="19">
        <v>1187245.94</v>
      </c>
      <c r="F37" s="20">
        <v>75</v>
      </c>
      <c r="G37" s="19">
        <v>151306.63</v>
      </c>
      <c r="H37" s="20">
        <v>45</v>
      </c>
      <c r="I37" s="19">
        <v>149785.48000000001</v>
      </c>
      <c r="J37" s="20">
        <v>41</v>
      </c>
      <c r="K37" s="43">
        <f t="shared" si="0"/>
        <v>2.89536792297529E-2</v>
      </c>
      <c r="L37" s="42">
        <f t="shared" si="1"/>
        <v>5074510.4000000004</v>
      </c>
    </row>
    <row r="38" spans="1:13" x14ac:dyDescent="0.3">
      <c r="A38" s="28" t="s">
        <v>419</v>
      </c>
      <c r="B38" s="29" t="s">
        <v>407</v>
      </c>
      <c r="C38" s="31">
        <v>5218163.26</v>
      </c>
      <c r="D38" s="32">
        <v>7378</v>
      </c>
      <c r="E38" s="31">
        <v>672626.83</v>
      </c>
      <c r="F38" s="30">
        <v>282</v>
      </c>
      <c r="G38" s="31">
        <v>541986.47</v>
      </c>
      <c r="H38" s="30">
        <v>435</v>
      </c>
      <c r="I38" s="31">
        <v>530572.84</v>
      </c>
      <c r="J38" s="30">
        <v>410</v>
      </c>
      <c r="K38" s="43">
        <f t="shared" si="0"/>
        <v>0.10386537235325979</v>
      </c>
      <c r="L38" s="42">
        <f t="shared" si="1"/>
        <v>4676176.79</v>
      </c>
      <c r="M38" s="42">
        <f>C38*0.22</f>
        <v>1147995.9172</v>
      </c>
    </row>
    <row r="39" spans="1:13" x14ac:dyDescent="0.3">
      <c r="B39" s="15" t="s">
        <v>142</v>
      </c>
      <c r="C39" s="17">
        <v>4265106.6100000003</v>
      </c>
      <c r="D39" s="21">
        <v>6529</v>
      </c>
      <c r="E39" s="17">
        <v>211287</v>
      </c>
      <c r="F39" s="16">
        <v>148</v>
      </c>
      <c r="G39" s="17">
        <v>201450.1</v>
      </c>
      <c r="H39" s="16">
        <v>180</v>
      </c>
      <c r="I39" s="17">
        <v>200208.14</v>
      </c>
      <c r="J39" s="16">
        <v>177</v>
      </c>
      <c r="K39" s="43">
        <f t="shared" si="0"/>
        <v>4.7232137064916177E-2</v>
      </c>
      <c r="L39" s="42">
        <f t="shared" si="1"/>
        <v>4063656.5100000002</v>
      </c>
    </row>
    <row r="40" spans="1:13" x14ac:dyDescent="0.3">
      <c r="A40" s="28" t="s">
        <v>423</v>
      </c>
      <c r="B40" s="29" t="s">
        <v>37</v>
      </c>
      <c r="C40" s="31">
        <v>4193686.02</v>
      </c>
      <c r="D40" s="32">
        <v>8589</v>
      </c>
      <c r="E40" s="31">
        <v>216726.42</v>
      </c>
      <c r="F40" s="30">
        <v>148</v>
      </c>
      <c r="G40" s="31">
        <v>140230.6</v>
      </c>
      <c r="H40" s="30">
        <v>149</v>
      </c>
      <c r="I40" s="31">
        <v>139143.07</v>
      </c>
      <c r="J40" s="30">
        <v>146</v>
      </c>
      <c r="K40" s="43">
        <f t="shared" si="0"/>
        <v>3.3438507158435292E-2</v>
      </c>
      <c r="L40" s="42">
        <f t="shared" si="1"/>
        <v>4053455.42</v>
      </c>
    </row>
    <row r="41" spans="1:13" x14ac:dyDescent="0.3">
      <c r="B41" s="15" t="s">
        <v>79</v>
      </c>
      <c r="C41" s="17">
        <v>4099773.93</v>
      </c>
      <c r="D41" s="21">
        <v>9421</v>
      </c>
      <c r="E41" s="17">
        <v>193400.45</v>
      </c>
      <c r="F41" s="16">
        <v>157</v>
      </c>
      <c r="G41" s="17">
        <v>135803.1</v>
      </c>
      <c r="H41" s="16">
        <v>190</v>
      </c>
      <c r="I41" s="17">
        <v>135697.14000000001</v>
      </c>
      <c r="J41" s="16">
        <v>183</v>
      </c>
      <c r="K41" s="43">
        <f t="shared" si="0"/>
        <v>3.3124533771548718E-2</v>
      </c>
      <c r="L41" s="42">
        <f t="shared" si="1"/>
        <v>3963970.83</v>
      </c>
    </row>
    <row r="42" spans="1:13" x14ac:dyDescent="0.3">
      <c r="A42" s="28" t="s">
        <v>424</v>
      </c>
      <c r="B42" s="29" t="s">
        <v>275</v>
      </c>
      <c r="C42" s="31">
        <v>3992909.47</v>
      </c>
      <c r="D42" s="32">
        <v>6397</v>
      </c>
      <c r="E42" s="31">
        <v>587886.52</v>
      </c>
      <c r="F42" s="30">
        <v>277</v>
      </c>
      <c r="G42" s="31">
        <v>651329.32999999996</v>
      </c>
      <c r="H42" s="30">
        <v>494</v>
      </c>
      <c r="I42" s="31">
        <v>651074.43000000005</v>
      </c>
      <c r="J42" s="30">
        <v>491</v>
      </c>
      <c r="K42" s="43">
        <f t="shared" si="0"/>
        <v>0.16312148694921449</v>
      </c>
      <c r="L42" s="42">
        <f t="shared" si="1"/>
        <v>3341580.14</v>
      </c>
    </row>
    <row r="43" spans="1:13" x14ac:dyDescent="0.3">
      <c r="B43" s="15" t="s">
        <v>98</v>
      </c>
      <c r="C43" s="17">
        <v>3852298.77</v>
      </c>
      <c r="D43" s="21">
        <v>14777</v>
      </c>
      <c r="E43" s="17">
        <v>73143.33</v>
      </c>
      <c r="F43" s="16">
        <v>80</v>
      </c>
      <c r="G43" s="17">
        <v>102731.5</v>
      </c>
      <c r="H43" s="16">
        <v>130</v>
      </c>
      <c r="I43" s="17">
        <v>102324.88</v>
      </c>
      <c r="J43" s="16">
        <v>124</v>
      </c>
      <c r="K43" s="43">
        <f t="shared" si="0"/>
        <v>2.6667583729493547E-2</v>
      </c>
      <c r="L43" s="42">
        <f t="shared" si="1"/>
        <v>3749567.27</v>
      </c>
    </row>
    <row r="44" spans="1:13" x14ac:dyDescent="0.3">
      <c r="A44" s="28" t="s">
        <v>423</v>
      </c>
      <c r="B44" s="29" t="s">
        <v>38</v>
      </c>
      <c r="C44" s="31">
        <v>3090056.66</v>
      </c>
      <c r="D44" s="32">
        <v>7015</v>
      </c>
      <c r="E44" s="31">
        <v>143236.29</v>
      </c>
      <c r="F44" s="30">
        <v>89</v>
      </c>
      <c r="G44" s="31">
        <v>128135.96</v>
      </c>
      <c r="H44" s="30">
        <v>115</v>
      </c>
      <c r="I44" s="31">
        <v>127684.82</v>
      </c>
      <c r="J44" s="30">
        <v>113</v>
      </c>
      <c r="K44" s="43">
        <f t="shared" si="0"/>
        <v>4.1467187854089378E-2</v>
      </c>
      <c r="L44" s="42">
        <f t="shared" si="1"/>
        <v>2961920.7</v>
      </c>
    </row>
    <row r="45" spans="1:13" x14ac:dyDescent="0.3">
      <c r="B45" s="18" t="s">
        <v>72</v>
      </c>
      <c r="C45" s="19">
        <v>3018870.49</v>
      </c>
      <c r="D45" s="22">
        <v>6944</v>
      </c>
      <c r="E45" s="19">
        <v>82123.520000000004</v>
      </c>
      <c r="F45" s="20">
        <v>38</v>
      </c>
      <c r="G45" s="19">
        <v>40614.58</v>
      </c>
      <c r="H45" s="20">
        <v>32</v>
      </c>
      <c r="I45" s="19">
        <v>39031.33</v>
      </c>
      <c r="J45" s="20">
        <v>26</v>
      </c>
      <c r="K45" s="43">
        <f t="shared" si="0"/>
        <v>1.345356819198958E-2</v>
      </c>
      <c r="L45" s="42">
        <f t="shared" si="1"/>
        <v>2978255.91</v>
      </c>
    </row>
    <row r="46" spans="1:13" x14ac:dyDescent="0.3">
      <c r="B46" s="15" t="s">
        <v>104</v>
      </c>
      <c r="C46" s="17">
        <v>2822622.95</v>
      </c>
      <c r="D46" s="21">
        <v>4071</v>
      </c>
      <c r="E46" s="17">
        <v>87494.57</v>
      </c>
      <c r="F46" s="16">
        <v>66</v>
      </c>
      <c r="G46" s="17">
        <v>133475.70000000001</v>
      </c>
      <c r="H46" s="16">
        <v>117</v>
      </c>
      <c r="I46" s="17">
        <v>138272.38</v>
      </c>
      <c r="J46" s="16">
        <v>117</v>
      </c>
      <c r="K46" s="43">
        <f t="shared" si="0"/>
        <v>4.7287824964365149E-2</v>
      </c>
      <c r="L46" s="42">
        <f t="shared" si="1"/>
        <v>2689147.25</v>
      </c>
    </row>
    <row r="47" spans="1:13" x14ac:dyDescent="0.3">
      <c r="B47" s="18" t="s">
        <v>393</v>
      </c>
      <c r="C47" s="19">
        <v>2793520.47</v>
      </c>
      <c r="D47" s="22">
        <v>6370</v>
      </c>
      <c r="E47" s="19">
        <v>55119.29</v>
      </c>
      <c r="F47" s="20">
        <v>47</v>
      </c>
      <c r="G47" s="19">
        <v>34698.449999999997</v>
      </c>
      <c r="H47" s="20">
        <v>29</v>
      </c>
      <c r="I47" s="19">
        <v>34228.720000000001</v>
      </c>
      <c r="J47" s="20">
        <v>26</v>
      </c>
      <c r="K47" s="43">
        <f t="shared" si="0"/>
        <v>1.2421047338879889E-2</v>
      </c>
      <c r="L47" s="42">
        <f t="shared" si="1"/>
        <v>2758822.02</v>
      </c>
    </row>
    <row r="48" spans="1:13" x14ac:dyDescent="0.3">
      <c r="B48" s="18" t="s">
        <v>90</v>
      </c>
      <c r="C48" s="19">
        <v>2595264.81</v>
      </c>
      <c r="D48" s="22">
        <v>4562</v>
      </c>
      <c r="E48" s="19">
        <v>322013.28000000003</v>
      </c>
      <c r="F48" s="20">
        <v>81</v>
      </c>
      <c r="G48" s="19">
        <v>298354.05</v>
      </c>
      <c r="H48" s="20">
        <v>133</v>
      </c>
      <c r="I48" s="19">
        <v>298044.11</v>
      </c>
      <c r="J48" s="20">
        <v>131</v>
      </c>
      <c r="K48" s="43">
        <f t="shared" si="0"/>
        <v>0.11496092762880716</v>
      </c>
      <c r="L48" s="42">
        <f t="shared" si="1"/>
        <v>2296910.7600000002</v>
      </c>
    </row>
    <row r="49" spans="1:12" x14ac:dyDescent="0.3">
      <c r="B49" s="18" t="s">
        <v>223</v>
      </c>
      <c r="C49" s="19">
        <v>2574275.1</v>
      </c>
      <c r="D49" s="22">
        <v>4934</v>
      </c>
      <c r="E49" s="19">
        <v>494190.88</v>
      </c>
      <c r="F49" s="20">
        <v>98</v>
      </c>
      <c r="G49" s="19">
        <v>504792.53</v>
      </c>
      <c r="H49" s="20">
        <v>142</v>
      </c>
      <c r="I49" s="19">
        <v>503472.26</v>
      </c>
      <c r="J49" s="20">
        <v>135</v>
      </c>
      <c r="K49" s="43">
        <f t="shared" si="0"/>
        <v>0.19609113649120097</v>
      </c>
      <c r="L49" s="42">
        <f t="shared" si="1"/>
        <v>2069482.57</v>
      </c>
    </row>
    <row r="50" spans="1:12" x14ac:dyDescent="0.3">
      <c r="A50" s="28" t="s">
        <v>423</v>
      </c>
      <c r="B50" s="29" t="s">
        <v>96</v>
      </c>
      <c r="C50" s="31">
        <v>2530358.79</v>
      </c>
      <c r="D50" s="32">
        <v>4880</v>
      </c>
      <c r="E50" s="31">
        <v>185823.26</v>
      </c>
      <c r="F50" s="30">
        <v>84</v>
      </c>
      <c r="G50" s="31">
        <v>179281.6</v>
      </c>
      <c r="H50" s="30">
        <v>102</v>
      </c>
      <c r="I50" s="31">
        <v>178058.69</v>
      </c>
      <c r="J50" s="30">
        <v>92</v>
      </c>
      <c r="K50" s="43">
        <f t="shared" si="0"/>
        <v>7.085224463365529E-2</v>
      </c>
      <c r="L50" s="42">
        <f t="shared" si="1"/>
        <v>2351077.19</v>
      </c>
    </row>
    <row r="51" spans="1:12" x14ac:dyDescent="0.3">
      <c r="B51" s="18" t="s">
        <v>239</v>
      </c>
      <c r="C51" s="19">
        <v>2426507.04</v>
      </c>
      <c r="D51" s="22">
        <v>4793</v>
      </c>
      <c r="E51" s="19">
        <v>175865.60000000001</v>
      </c>
      <c r="F51" s="20">
        <v>140</v>
      </c>
      <c r="G51" s="19">
        <v>168442.33</v>
      </c>
      <c r="H51" s="20">
        <v>211</v>
      </c>
      <c r="I51" s="19">
        <v>163445.20000000001</v>
      </c>
      <c r="J51" s="20">
        <v>200</v>
      </c>
      <c r="K51" s="43">
        <f t="shared" si="0"/>
        <v>6.9417614382853793E-2</v>
      </c>
      <c r="L51" s="42">
        <f t="shared" si="1"/>
        <v>2258064.71</v>
      </c>
    </row>
    <row r="52" spans="1:12" x14ac:dyDescent="0.3">
      <c r="B52" s="15" t="s">
        <v>270</v>
      </c>
      <c r="C52" s="17">
        <v>2101814.6</v>
      </c>
      <c r="D52" s="21">
        <v>2994</v>
      </c>
      <c r="E52" s="17">
        <v>439875.85</v>
      </c>
      <c r="F52" s="16">
        <v>237</v>
      </c>
      <c r="G52" s="17">
        <v>470069.67</v>
      </c>
      <c r="H52" s="16">
        <v>449</v>
      </c>
      <c r="I52" s="17">
        <v>470214.39</v>
      </c>
      <c r="J52" s="16">
        <v>436</v>
      </c>
      <c r="K52" s="43">
        <f t="shared" si="0"/>
        <v>0.22364944557907246</v>
      </c>
      <c r="L52" s="42">
        <f t="shared" si="1"/>
        <v>1631744.9300000002</v>
      </c>
    </row>
    <row r="53" spans="1:12" x14ac:dyDescent="0.3">
      <c r="B53" s="15" t="s">
        <v>290</v>
      </c>
      <c r="C53" s="17">
        <v>2081820.84</v>
      </c>
      <c r="D53" s="21">
        <v>6245</v>
      </c>
      <c r="E53" s="17">
        <v>22152.13</v>
      </c>
      <c r="F53" s="16">
        <v>32</v>
      </c>
      <c r="G53" s="17">
        <v>37859.629999999997</v>
      </c>
      <c r="H53" s="16">
        <v>34</v>
      </c>
      <c r="I53" s="17">
        <v>37238.83</v>
      </c>
      <c r="J53" s="16">
        <v>33</v>
      </c>
      <c r="K53" s="43">
        <f t="shared" si="0"/>
        <v>1.8185825250937537E-2</v>
      </c>
      <c r="L53" s="42">
        <f t="shared" si="1"/>
        <v>2043961.2100000002</v>
      </c>
    </row>
    <row r="54" spans="1:12" x14ac:dyDescent="0.3">
      <c r="B54" s="18" t="s">
        <v>331</v>
      </c>
      <c r="C54" s="19">
        <v>2047632.61</v>
      </c>
      <c r="D54" s="22">
        <v>4565</v>
      </c>
      <c r="E54" s="19">
        <v>29361.83</v>
      </c>
      <c r="F54" s="20">
        <v>45</v>
      </c>
      <c r="G54" s="19">
        <v>27373.02</v>
      </c>
      <c r="H54" s="20">
        <v>55</v>
      </c>
      <c r="I54" s="19">
        <v>25839.29</v>
      </c>
      <c r="J54" s="20">
        <v>47</v>
      </c>
      <c r="K54" s="43">
        <f t="shared" si="0"/>
        <v>1.3368130526110345E-2</v>
      </c>
      <c r="L54" s="42">
        <f t="shared" si="1"/>
        <v>2020259.59</v>
      </c>
    </row>
    <row r="55" spans="1:12" x14ac:dyDescent="0.3">
      <c r="B55" s="15" t="s">
        <v>408</v>
      </c>
      <c r="C55" s="17">
        <v>2046379.17</v>
      </c>
      <c r="D55" s="21">
        <v>3697</v>
      </c>
      <c r="E55" s="17">
        <v>77975.360000000001</v>
      </c>
      <c r="F55" s="16">
        <v>53</v>
      </c>
      <c r="G55" s="17">
        <v>140354.26999999999</v>
      </c>
      <c r="H55" s="16">
        <v>149</v>
      </c>
      <c r="I55" s="17">
        <v>142735.1</v>
      </c>
      <c r="J55" s="16">
        <v>144</v>
      </c>
      <c r="K55" s="43">
        <f t="shared" si="0"/>
        <v>6.8586639298131635E-2</v>
      </c>
      <c r="L55" s="42">
        <f t="shared" si="1"/>
        <v>1906024.9</v>
      </c>
    </row>
    <row r="56" spans="1:12" x14ac:dyDescent="0.3">
      <c r="B56" s="15" t="s">
        <v>23</v>
      </c>
      <c r="C56" s="17">
        <v>1936647.39</v>
      </c>
      <c r="D56" s="21">
        <v>5766</v>
      </c>
      <c r="E56" s="17">
        <v>38826.910000000003</v>
      </c>
      <c r="F56" s="16">
        <v>38</v>
      </c>
      <c r="G56" s="17">
        <v>120030.11</v>
      </c>
      <c r="H56" s="16">
        <v>89</v>
      </c>
      <c r="I56" s="17">
        <v>118459.16</v>
      </c>
      <c r="J56" s="16">
        <v>80</v>
      </c>
      <c r="K56" s="43">
        <f t="shared" si="0"/>
        <v>6.197829848623089E-2</v>
      </c>
      <c r="L56" s="42">
        <f t="shared" si="1"/>
        <v>1816617.2799999998</v>
      </c>
    </row>
    <row r="57" spans="1:12" x14ac:dyDescent="0.3">
      <c r="B57" s="15" t="s">
        <v>372</v>
      </c>
      <c r="C57" s="17">
        <v>1872442.12</v>
      </c>
      <c r="D57" s="21">
        <v>2500</v>
      </c>
      <c r="E57" s="17">
        <v>121215.86</v>
      </c>
      <c r="F57" s="16">
        <v>80</v>
      </c>
      <c r="G57" s="17">
        <v>113637.72</v>
      </c>
      <c r="H57" s="16">
        <v>83</v>
      </c>
      <c r="I57" s="17">
        <v>111460.61</v>
      </c>
      <c r="J57" s="16">
        <v>78</v>
      </c>
      <c r="K57" s="43">
        <f t="shared" si="0"/>
        <v>6.0689576882622144E-2</v>
      </c>
      <c r="L57" s="42">
        <f t="shared" si="1"/>
        <v>1758804.4000000001</v>
      </c>
    </row>
    <row r="58" spans="1:12" x14ac:dyDescent="0.3">
      <c r="B58" s="18" t="s">
        <v>173</v>
      </c>
      <c r="C58" s="19">
        <v>1823823.6</v>
      </c>
      <c r="D58" s="22">
        <v>3062</v>
      </c>
      <c r="E58" s="19">
        <v>35964.65</v>
      </c>
      <c r="F58" s="20">
        <v>42</v>
      </c>
      <c r="G58" s="19">
        <v>99967.77</v>
      </c>
      <c r="H58" s="20">
        <v>44</v>
      </c>
      <c r="I58" s="19">
        <v>98963.67</v>
      </c>
      <c r="J58" s="20">
        <v>41</v>
      </c>
      <c r="K58" s="43">
        <f t="shared" si="0"/>
        <v>5.4812192363340402E-2</v>
      </c>
      <c r="L58" s="42">
        <f t="shared" si="1"/>
        <v>1723855.83</v>
      </c>
    </row>
    <row r="59" spans="1:12" x14ac:dyDescent="0.3">
      <c r="B59" s="18" t="s">
        <v>129</v>
      </c>
      <c r="C59" s="19">
        <v>1785319.29</v>
      </c>
      <c r="D59" s="22">
        <v>9233</v>
      </c>
      <c r="E59" s="19">
        <v>7150.29</v>
      </c>
      <c r="F59" s="20">
        <v>19</v>
      </c>
      <c r="G59" s="19">
        <v>9154.16</v>
      </c>
      <c r="H59" s="20">
        <v>15</v>
      </c>
      <c r="I59" s="19">
        <v>8672.2800000000007</v>
      </c>
      <c r="J59" s="20">
        <v>12</v>
      </c>
      <c r="K59" s="43">
        <f t="shared" si="0"/>
        <v>5.1274637826828158E-3</v>
      </c>
      <c r="L59" s="42">
        <f t="shared" si="1"/>
        <v>1776165.1300000001</v>
      </c>
    </row>
    <row r="60" spans="1:12" x14ac:dyDescent="0.3">
      <c r="B60" s="18" t="s">
        <v>187</v>
      </c>
      <c r="C60" s="19">
        <v>1638242.31</v>
      </c>
      <c r="D60" s="22">
        <v>2489</v>
      </c>
      <c r="E60" s="19">
        <v>31431.68</v>
      </c>
      <c r="F60" s="20">
        <v>23</v>
      </c>
      <c r="G60" s="19">
        <v>29900.34</v>
      </c>
      <c r="H60" s="20">
        <v>26</v>
      </c>
      <c r="I60" s="19">
        <v>31117.34</v>
      </c>
      <c r="J60" s="20">
        <v>25</v>
      </c>
      <c r="K60" s="43">
        <f t="shared" si="0"/>
        <v>1.8251475875995415E-2</v>
      </c>
      <c r="L60" s="42">
        <f t="shared" si="1"/>
        <v>1608341.97</v>
      </c>
    </row>
    <row r="61" spans="1:12" x14ac:dyDescent="0.3">
      <c r="B61" s="15" t="s">
        <v>236</v>
      </c>
      <c r="C61" s="17">
        <v>1474743.82</v>
      </c>
      <c r="D61" s="21">
        <v>2244</v>
      </c>
      <c r="E61" s="17">
        <v>21984.02</v>
      </c>
      <c r="F61" s="16">
        <v>17</v>
      </c>
      <c r="G61" s="17">
        <v>15242.17</v>
      </c>
      <c r="H61" s="16">
        <v>11</v>
      </c>
      <c r="I61" s="17">
        <v>15242.17</v>
      </c>
      <c r="J61" s="16">
        <v>11</v>
      </c>
      <c r="K61" s="43">
        <f t="shared" si="0"/>
        <v>1.0335469654655002E-2</v>
      </c>
      <c r="L61" s="42">
        <f t="shared" si="1"/>
        <v>1459501.6500000001</v>
      </c>
    </row>
    <row r="62" spans="1:12" x14ac:dyDescent="0.3">
      <c r="B62" s="18" t="s">
        <v>161</v>
      </c>
      <c r="C62" s="19">
        <v>1408464.22</v>
      </c>
      <c r="D62" s="22">
        <v>3739</v>
      </c>
      <c r="E62" s="19">
        <v>24577.52</v>
      </c>
      <c r="F62" s="20">
        <v>18</v>
      </c>
      <c r="G62" s="19">
        <v>30201.61</v>
      </c>
      <c r="H62" s="20">
        <v>28</v>
      </c>
      <c r="I62" s="19">
        <v>30145.11</v>
      </c>
      <c r="J62" s="20">
        <v>27</v>
      </c>
      <c r="K62" s="43">
        <f t="shared" si="0"/>
        <v>2.1442937329284803E-2</v>
      </c>
      <c r="L62" s="42">
        <f t="shared" si="1"/>
        <v>1378262.6099999999</v>
      </c>
    </row>
    <row r="63" spans="1:12" x14ac:dyDescent="0.3">
      <c r="B63" s="18" t="s">
        <v>157</v>
      </c>
      <c r="C63" s="19">
        <v>1385269.05</v>
      </c>
      <c r="D63" s="22">
        <v>1987</v>
      </c>
      <c r="E63" s="19">
        <v>23432.63</v>
      </c>
      <c r="F63" s="20">
        <v>22</v>
      </c>
      <c r="G63" s="19">
        <v>16258.59</v>
      </c>
      <c r="H63" s="20">
        <v>17</v>
      </c>
      <c r="I63" s="19">
        <v>16258.59</v>
      </c>
      <c r="J63" s="20">
        <v>17</v>
      </c>
      <c r="K63" s="43">
        <f t="shared" si="0"/>
        <v>1.1736774166722341E-2</v>
      </c>
      <c r="L63" s="42">
        <f t="shared" si="1"/>
        <v>1369010.46</v>
      </c>
    </row>
    <row r="64" spans="1:12" x14ac:dyDescent="0.3">
      <c r="B64" s="15" t="s">
        <v>354</v>
      </c>
      <c r="C64" s="17">
        <v>1369565.58</v>
      </c>
      <c r="D64" s="21">
        <v>2258</v>
      </c>
      <c r="E64" s="17">
        <v>76380.19</v>
      </c>
      <c r="F64" s="16">
        <v>55</v>
      </c>
      <c r="G64" s="17">
        <v>90977.33</v>
      </c>
      <c r="H64" s="16">
        <v>81</v>
      </c>
      <c r="I64" s="17">
        <v>85086.96</v>
      </c>
      <c r="J64" s="16">
        <v>72</v>
      </c>
      <c r="K64" s="43">
        <f t="shared" si="0"/>
        <v>6.6427874158461256E-2</v>
      </c>
      <c r="L64" s="42">
        <f t="shared" si="1"/>
        <v>1278588.25</v>
      </c>
    </row>
    <row r="65" spans="1:12" x14ac:dyDescent="0.3">
      <c r="B65" s="15" t="s">
        <v>87</v>
      </c>
      <c r="C65" s="17">
        <v>1315226.29</v>
      </c>
      <c r="D65" s="21">
        <v>1549</v>
      </c>
      <c r="E65" s="17">
        <v>763939.73</v>
      </c>
      <c r="F65" s="16">
        <v>9</v>
      </c>
      <c r="G65" s="17">
        <v>19620.2</v>
      </c>
      <c r="H65" s="16">
        <v>11</v>
      </c>
      <c r="I65" s="17">
        <v>19620.2</v>
      </c>
      <c r="J65" s="16">
        <v>11</v>
      </c>
      <c r="L65" s="42">
        <f t="shared" si="1"/>
        <v>1295606.0900000001</v>
      </c>
    </row>
    <row r="66" spans="1:12" x14ac:dyDescent="0.3">
      <c r="B66" s="15" t="s">
        <v>330</v>
      </c>
      <c r="C66" s="17">
        <v>1284283.8899999999</v>
      </c>
      <c r="D66" s="21">
        <v>2302</v>
      </c>
      <c r="E66" s="17">
        <v>19610.16</v>
      </c>
      <c r="F66" s="16">
        <v>23</v>
      </c>
      <c r="G66" s="17">
        <v>141781.79</v>
      </c>
      <c r="H66" s="16">
        <v>22</v>
      </c>
      <c r="I66" s="17">
        <v>141754.04</v>
      </c>
      <c r="J66" s="16">
        <v>21</v>
      </c>
      <c r="L66" s="42">
        <f t="shared" si="1"/>
        <v>1142502.0999999999</v>
      </c>
    </row>
    <row r="67" spans="1:12" x14ac:dyDescent="0.3">
      <c r="B67" s="15" t="s">
        <v>118</v>
      </c>
      <c r="C67" s="17">
        <v>1263121.1499999999</v>
      </c>
      <c r="D67" s="21">
        <v>2642</v>
      </c>
      <c r="E67" s="17">
        <v>45003.12</v>
      </c>
      <c r="F67" s="16">
        <v>70</v>
      </c>
      <c r="G67" s="17">
        <v>54911.73</v>
      </c>
      <c r="H67" s="16">
        <v>83</v>
      </c>
      <c r="I67" s="17">
        <v>53855.32</v>
      </c>
      <c r="J67" s="16">
        <v>81</v>
      </c>
      <c r="L67" s="42">
        <f t="shared" si="1"/>
        <v>1208209.42</v>
      </c>
    </row>
    <row r="68" spans="1:12" x14ac:dyDescent="0.3">
      <c r="B68" s="18" t="s">
        <v>203</v>
      </c>
      <c r="C68" s="19">
        <v>1183651.04</v>
      </c>
      <c r="D68" s="22">
        <v>2457</v>
      </c>
      <c r="E68" s="19">
        <v>74030.8</v>
      </c>
      <c r="F68" s="20">
        <v>34</v>
      </c>
      <c r="G68" s="19">
        <v>230544.19</v>
      </c>
      <c r="H68" s="20">
        <v>68</v>
      </c>
      <c r="I68" s="19">
        <v>231328.69</v>
      </c>
      <c r="J68" s="20">
        <v>69</v>
      </c>
      <c r="L68" s="42">
        <f t="shared" si="1"/>
        <v>953106.85000000009</v>
      </c>
    </row>
    <row r="69" spans="1:12" x14ac:dyDescent="0.3">
      <c r="B69" s="18" t="s">
        <v>183</v>
      </c>
      <c r="C69" s="19">
        <v>1169888.3799999999</v>
      </c>
      <c r="D69" s="22">
        <v>1932</v>
      </c>
      <c r="E69" s="19">
        <v>74739.350000000006</v>
      </c>
      <c r="F69" s="20">
        <v>60</v>
      </c>
      <c r="G69" s="19">
        <v>97260.77</v>
      </c>
      <c r="H69" s="20">
        <v>90</v>
      </c>
      <c r="I69" s="19">
        <v>98301.57</v>
      </c>
      <c r="J69" s="20">
        <v>91</v>
      </c>
      <c r="L69" s="42">
        <f t="shared" si="1"/>
        <v>1072627.6099999999</v>
      </c>
    </row>
    <row r="70" spans="1:12" x14ac:dyDescent="0.3">
      <c r="B70" s="15" t="s">
        <v>218</v>
      </c>
      <c r="C70" s="17">
        <v>1129394.26</v>
      </c>
      <c r="D70" s="21">
        <v>2479</v>
      </c>
      <c r="E70" s="17">
        <v>40786.58</v>
      </c>
      <c r="F70" s="16">
        <v>29</v>
      </c>
      <c r="G70" s="17">
        <v>59475.7</v>
      </c>
      <c r="H70" s="16">
        <v>55</v>
      </c>
      <c r="I70" s="17">
        <v>60208.3</v>
      </c>
      <c r="J70" s="16">
        <v>56</v>
      </c>
      <c r="L70" s="42">
        <f t="shared" si="1"/>
        <v>1069918.56</v>
      </c>
    </row>
    <row r="71" spans="1:12" x14ac:dyDescent="0.3">
      <c r="B71" s="18" t="s">
        <v>267</v>
      </c>
      <c r="C71" s="19">
        <v>1128876.8400000001</v>
      </c>
      <c r="D71" s="22">
        <v>2302</v>
      </c>
      <c r="E71" s="19">
        <v>29393.09</v>
      </c>
      <c r="F71" s="20">
        <v>31</v>
      </c>
      <c r="G71" s="19">
        <v>32726.68</v>
      </c>
      <c r="H71" s="20">
        <v>51</v>
      </c>
      <c r="I71" s="19">
        <v>31383.41</v>
      </c>
      <c r="J71" s="20">
        <v>29</v>
      </c>
      <c r="L71" s="42">
        <f t="shared" si="1"/>
        <v>1096150.1600000001</v>
      </c>
    </row>
    <row r="72" spans="1:12" x14ac:dyDescent="0.3">
      <c r="B72" s="15" t="s">
        <v>49</v>
      </c>
      <c r="C72" s="17">
        <v>1066080.6599999999</v>
      </c>
      <c r="D72" s="21">
        <v>1690</v>
      </c>
      <c r="E72" s="17">
        <v>229989.04</v>
      </c>
      <c r="F72" s="16">
        <v>121</v>
      </c>
      <c r="G72" s="17">
        <v>243197.2</v>
      </c>
      <c r="H72" s="16">
        <v>246</v>
      </c>
      <c r="I72" s="17">
        <v>234276.48000000001</v>
      </c>
      <c r="J72" s="16">
        <v>223</v>
      </c>
      <c r="L72" s="42">
        <f t="shared" si="1"/>
        <v>822883.46</v>
      </c>
    </row>
    <row r="73" spans="1:12" x14ac:dyDescent="0.3">
      <c r="A73" s="28" t="s">
        <v>423</v>
      </c>
      <c r="B73" s="29" t="s">
        <v>148</v>
      </c>
      <c r="C73" s="31">
        <v>1065899.58</v>
      </c>
      <c r="D73" s="32">
        <v>1663</v>
      </c>
      <c r="E73" s="31">
        <v>107664.58</v>
      </c>
      <c r="F73" s="30">
        <v>90</v>
      </c>
      <c r="G73" s="31">
        <v>259108.04</v>
      </c>
      <c r="H73" s="30">
        <v>125</v>
      </c>
      <c r="I73" s="31">
        <v>259995.23</v>
      </c>
      <c r="J73" s="30">
        <v>119</v>
      </c>
      <c r="L73" s="42">
        <f t="shared" si="1"/>
        <v>806791.54</v>
      </c>
    </row>
    <row r="74" spans="1:12" x14ac:dyDescent="0.3">
      <c r="B74" s="15" t="s">
        <v>71</v>
      </c>
      <c r="C74" s="17">
        <v>1056589.17</v>
      </c>
      <c r="D74" s="21">
        <v>1184</v>
      </c>
      <c r="E74" s="17">
        <v>295552.23</v>
      </c>
      <c r="F74" s="16">
        <v>33</v>
      </c>
      <c r="G74" s="17">
        <v>108882.42</v>
      </c>
      <c r="H74" s="16">
        <v>49</v>
      </c>
      <c r="I74" s="17">
        <v>109582.25</v>
      </c>
      <c r="J74" s="16">
        <v>48</v>
      </c>
      <c r="L74" s="42">
        <f t="shared" si="1"/>
        <v>947706.74999999988</v>
      </c>
    </row>
    <row r="75" spans="1:12" x14ac:dyDescent="0.3">
      <c r="B75" s="18" t="s">
        <v>205</v>
      </c>
      <c r="C75" s="19">
        <v>1017676.82</v>
      </c>
      <c r="D75" s="22">
        <v>1722</v>
      </c>
      <c r="E75" s="19">
        <v>46685.84</v>
      </c>
      <c r="F75" s="20">
        <v>34</v>
      </c>
      <c r="G75" s="19">
        <v>32646.58</v>
      </c>
      <c r="H75" s="20">
        <v>30</v>
      </c>
      <c r="I75" s="19">
        <v>32283.22</v>
      </c>
      <c r="J75" s="20">
        <v>30</v>
      </c>
      <c r="L75" s="42">
        <f t="shared" si="1"/>
        <v>985030.24</v>
      </c>
    </row>
    <row r="76" spans="1:12" x14ac:dyDescent="0.3">
      <c r="B76" s="18" t="s">
        <v>309</v>
      </c>
      <c r="C76" s="19">
        <v>997620.77</v>
      </c>
      <c r="D76" s="22">
        <v>2104</v>
      </c>
      <c r="E76" s="19">
        <v>11144.7</v>
      </c>
      <c r="F76" s="20">
        <v>11</v>
      </c>
      <c r="G76" s="19">
        <v>1709.69</v>
      </c>
      <c r="H76" s="20">
        <v>5</v>
      </c>
      <c r="I76" s="19">
        <v>1493.19</v>
      </c>
      <c r="J76" s="20">
        <v>3</v>
      </c>
      <c r="L76" s="42">
        <f t="shared" si="1"/>
        <v>995911.08000000007</v>
      </c>
    </row>
    <row r="77" spans="1:12" x14ac:dyDescent="0.3">
      <c r="B77" s="15" t="s">
        <v>45</v>
      </c>
      <c r="C77" s="17">
        <v>975222.28</v>
      </c>
      <c r="D77" s="21">
        <v>2056</v>
      </c>
      <c r="E77" s="17">
        <v>16561.240000000002</v>
      </c>
      <c r="F77" s="16">
        <v>16</v>
      </c>
      <c r="G77" s="17">
        <v>4034.33</v>
      </c>
      <c r="H77" s="16">
        <v>9</v>
      </c>
      <c r="I77" s="17">
        <v>3743.24</v>
      </c>
      <c r="J77" s="16">
        <v>8</v>
      </c>
      <c r="L77" s="42">
        <f t="shared" si="1"/>
        <v>971187.95000000007</v>
      </c>
    </row>
    <row r="78" spans="1:12" x14ac:dyDescent="0.3">
      <c r="B78" s="15" t="s">
        <v>190</v>
      </c>
      <c r="C78" s="17">
        <v>930024.26</v>
      </c>
      <c r="D78" s="21">
        <v>1630</v>
      </c>
      <c r="E78" s="17">
        <v>183180.08</v>
      </c>
      <c r="F78" s="16">
        <v>87</v>
      </c>
      <c r="G78" s="17">
        <v>190670.86</v>
      </c>
      <c r="H78" s="16">
        <v>118</v>
      </c>
      <c r="I78" s="17">
        <v>189829.26</v>
      </c>
      <c r="J78" s="16">
        <v>115</v>
      </c>
      <c r="L78" s="42">
        <f t="shared" si="1"/>
        <v>739353.4</v>
      </c>
    </row>
    <row r="79" spans="1:12" x14ac:dyDescent="0.3">
      <c r="B79" s="15" t="s">
        <v>380</v>
      </c>
      <c r="C79" s="17">
        <v>882235.17</v>
      </c>
      <c r="D79" s="21">
        <v>5308</v>
      </c>
      <c r="E79" s="17">
        <v>39026.019999999997</v>
      </c>
      <c r="F79" s="16">
        <v>24</v>
      </c>
      <c r="G79" s="17">
        <v>234322.54</v>
      </c>
      <c r="H79" s="16">
        <v>57</v>
      </c>
      <c r="I79" s="17">
        <v>228760.77</v>
      </c>
      <c r="J79" s="16">
        <v>54</v>
      </c>
      <c r="L79" s="42">
        <f t="shared" si="1"/>
        <v>647912.63</v>
      </c>
    </row>
    <row r="80" spans="1:12" x14ac:dyDescent="0.3">
      <c r="B80" s="18" t="s">
        <v>225</v>
      </c>
      <c r="C80" s="19">
        <v>878472.7</v>
      </c>
      <c r="D80" s="22">
        <v>2607</v>
      </c>
      <c r="E80" s="19">
        <v>20114.650000000001</v>
      </c>
      <c r="F80" s="20">
        <v>18</v>
      </c>
      <c r="G80" s="19">
        <v>19766.88</v>
      </c>
      <c r="H80" s="20">
        <v>26</v>
      </c>
      <c r="I80" s="19">
        <v>20353.95</v>
      </c>
      <c r="J80" s="20">
        <v>27</v>
      </c>
      <c r="L80" s="42">
        <f t="shared" si="1"/>
        <v>858705.82</v>
      </c>
    </row>
    <row r="81" spans="2:12" x14ac:dyDescent="0.3">
      <c r="B81" s="15" t="s">
        <v>39</v>
      </c>
      <c r="C81" s="17">
        <v>860659.21</v>
      </c>
      <c r="D81" s="21">
        <v>1569</v>
      </c>
      <c r="E81" s="17">
        <v>249826.42</v>
      </c>
      <c r="F81" s="16">
        <v>49</v>
      </c>
      <c r="G81" s="17">
        <v>248710.92</v>
      </c>
      <c r="H81" s="16">
        <v>94</v>
      </c>
      <c r="I81" s="17">
        <v>251116.58</v>
      </c>
      <c r="J81" s="16">
        <v>89</v>
      </c>
      <c r="L81" s="42">
        <f t="shared" si="1"/>
        <v>611948.28999999992</v>
      </c>
    </row>
    <row r="82" spans="2:12" x14ac:dyDescent="0.3">
      <c r="B82" s="18" t="s">
        <v>145</v>
      </c>
      <c r="C82" s="19">
        <v>848360.85</v>
      </c>
      <c r="D82" s="22">
        <v>1539</v>
      </c>
      <c r="E82" s="19">
        <v>115022.07</v>
      </c>
      <c r="F82" s="20">
        <v>61</v>
      </c>
      <c r="G82" s="19">
        <v>96966.42</v>
      </c>
      <c r="H82" s="20">
        <v>72</v>
      </c>
      <c r="I82" s="19">
        <v>94291.42</v>
      </c>
      <c r="J82" s="20">
        <v>70</v>
      </c>
      <c r="L82" s="42">
        <f t="shared" si="1"/>
        <v>751394.42999999993</v>
      </c>
    </row>
    <row r="83" spans="2:12" x14ac:dyDescent="0.3">
      <c r="B83" s="15" t="s">
        <v>296</v>
      </c>
      <c r="C83" s="17">
        <v>817373.21</v>
      </c>
      <c r="D83" s="21">
        <v>1570</v>
      </c>
      <c r="E83" s="17">
        <v>14365.53</v>
      </c>
      <c r="F83" s="16">
        <v>16</v>
      </c>
      <c r="G83" s="17">
        <v>6812.13</v>
      </c>
      <c r="H83" s="16">
        <v>9</v>
      </c>
      <c r="I83" s="17">
        <v>6795.33</v>
      </c>
      <c r="J83" s="16">
        <v>8</v>
      </c>
      <c r="L83" s="42">
        <f t="shared" si="1"/>
        <v>810561.08</v>
      </c>
    </row>
    <row r="84" spans="2:12" x14ac:dyDescent="0.3">
      <c r="B84" s="15" t="s">
        <v>268</v>
      </c>
      <c r="C84" s="17">
        <v>805548.82</v>
      </c>
      <c r="D84" s="21">
        <v>1865</v>
      </c>
      <c r="E84" s="17">
        <v>77202</v>
      </c>
      <c r="F84" s="16">
        <v>100</v>
      </c>
      <c r="G84" s="17">
        <v>206809.66</v>
      </c>
      <c r="H84" s="16">
        <v>126</v>
      </c>
      <c r="I84" s="17">
        <v>205695.69</v>
      </c>
      <c r="J84" s="16">
        <v>120</v>
      </c>
      <c r="L84" s="42">
        <f t="shared" si="1"/>
        <v>598739.15999999992</v>
      </c>
    </row>
    <row r="85" spans="2:12" x14ac:dyDescent="0.3">
      <c r="B85" s="15" t="s">
        <v>406</v>
      </c>
      <c r="C85" s="17">
        <v>804341.81</v>
      </c>
      <c r="D85" s="21">
        <v>1639</v>
      </c>
      <c r="E85" s="17">
        <v>162463.79</v>
      </c>
      <c r="F85" s="16">
        <v>71</v>
      </c>
      <c r="G85" s="17">
        <v>179828.75</v>
      </c>
      <c r="H85" s="16">
        <v>103</v>
      </c>
      <c r="I85" s="17">
        <v>178912.97</v>
      </c>
      <c r="J85" s="16">
        <v>99</v>
      </c>
      <c r="L85" s="42">
        <f t="shared" si="1"/>
        <v>624513.06000000006</v>
      </c>
    </row>
    <row r="86" spans="2:12" x14ac:dyDescent="0.3">
      <c r="B86" s="18" t="s">
        <v>189</v>
      </c>
      <c r="C86" s="19">
        <v>793599.04</v>
      </c>
      <c r="D86" s="22">
        <v>2009</v>
      </c>
      <c r="E86" s="19">
        <v>39533.910000000003</v>
      </c>
      <c r="F86" s="20">
        <v>10</v>
      </c>
      <c r="G86" s="19">
        <v>10647.65</v>
      </c>
      <c r="H86" s="20">
        <v>13</v>
      </c>
      <c r="I86" s="19">
        <v>10607</v>
      </c>
      <c r="J86" s="20">
        <v>12</v>
      </c>
      <c r="L86" s="42">
        <f t="shared" si="1"/>
        <v>782951.39</v>
      </c>
    </row>
    <row r="87" spans="2:12" x14ac:dyDescent="0.3">
      <c r="B87" s="18" t="s">
        <v>76</v>
      </c>
      <c r="C87" s="19">
        <v>764810.05</v>
      </c>
      <c r="D87" s="22">
        <v>3157</v>
      </c>
      <c r="E87" s="19">
        <v>10209.49</v>
      </c>
      <c r="F87" s="20">
        <v>11</v>
      </c>
      <c r="G87" s="19">
        <v>28696.48</v>
      </c>
      <c r="H87" s="20">
        <v>12</v>
      </c>
      <c r="I87" s="19">
        <v>28696.48</v>
      </c>
      <c r="J87" s="20">
        <v>12</v>
      </c>
      <c r="L87" s="42">
        <f t="shared" si="1"/>
        <v>736113.57000000007</v>
      </c>
    </row>
    <row r="88" spans="2:12" x14ac:dyDescent="0.3">
      <c r="B88" s="15" t="s">
        <v>306</v>
      </c>
      <c r="C88" s="17">
        <v>738353.63</v>
      </c>
      <c r="D88" s="21">
        <v>1518</v>
      </c>
      <c r="E88" s="17">
        <v>43658.41</v>
      </c>
      <c r="F88" s="16">
        <v>17</v>
      </c>
      <c r="G88" s="17">
        <v>59329.93</v>
      </c>
      <c r="H88" s="16">
        <v>35</v>
      </c>
      <c r="I88" s="17">
        <v>60967.57</v>
      </c>
      <c r="J88" s="16">
        <v>34</v>
      </c>
      <c r="L88" s="42">
        <f t="shared" ref="L88:L151" si="2">C88-G88</f>
        <v>679023.7</v>
      </c>
    </row>
    <row r="89" spans="2:12" x14ac:dyDescent="0.3">
      <c r="B89" s="18" t="s">
        <v>291</v>
      </c>
      <c r="C89" s="19">
        <v>649843.30000000005</v>
      </c>
      <c r="D89" s="22">
        <v>1330</v>
      </c>
      <c r="E89" s="19">
        <v>7705.48</v>
      </c>
      <c r="F89" s="20">
        <v>7</v>
      </c>
      <c r="G89" s="19">
        <v>5580.83</v>
      </c>
      <c r="H89" s="20">
        <v>9</v>
      </c>
      <c r="I89" s="19">
        <v>5520.48</v>
      </c>
      <c r="J89" s="20">
        <v>8</v>
      </c>
      <c r="L89" s="42">
        <f t="shared" si="2"/>
        <v>644262.47000000009</v>
      </c>
    </row>
    <row r="90" spans="2:12" x14ac:dyDescent="0.3">
      <c r="B90" s="15" t="s">
        <v>252</v>
      </c>
      <c r="C90" s="17">
        <v>624309.23</v>
      </c>
      <c r="D90" s="21">
        <v>1578</v>
      </c>
      <c r="E90" s="17">
        <v>74691.47</v>
      </c>
      <c r="F90" s="16">
        <v>75</v>
      </c>
      <c r="G90" s="17">
        <v>94871.19</v>
      </c>
      <c r="H90" s="16">
        <v>191</v>
      </c>
      <c r="I90" s="17">
        <v>93430.47</v>
      </c>
      <c r="J90" s="16">
        <v>178</v>
      </c>
      <c r="L90" s="42">
        <f t="shared" si="2"/>
        <v>529438.04</v>
      </c>
    </row>
    <row r="91" spans="2:12" x14ac:dyDescent="0.3">
      <c r="B91" s="18" t="s">
        <v>209</v>
      </c>
      <c r="C91" s="19">
        <v>620746.72</v>
      </c>
      <c r="D91" s="22">
        <v>1223</v>
      </c>
      <c r="E91" s="19">
        <v>13771.48</v>
      </c>
      <c r="F91" s="20">
        <v>10</v>
      </c>
      <c r="G91" s="19">
        <v>10414.82</v>
      </c>
      <c r="H91" s="20">
        <v>10</v>
      </c>
      <c r="I91" s="19">
        <v>11953.87</v>
      </c>
      <c r="J91" s="20">
        <v>12</v>
      </c>
      <c r="L91" s="42">
        <f t="shared" si="2"/>
        <v>610331.9</v>
      </c>
    </row>
    <row r="92" spans="2:12" x14ac:dyDescent="0.3">
      <c r="B92" s="18" t="s">
        <v>46</v>
      </c>
      <c r="C92" s="19">
        <v>608980.63</v>
      </c>
      <c r="D92" s="22">
        <v>1399</v>
      </c>
      <c r="E92" s="19">
        <v>90730.55</v>
      </c>
      <c r="F92" s="20">
        <v>108</v>
      </c>
      <c r="G92" s="19">
        <v>157778</v>
      </c>
      <c r="H92" s="20">
        <v>164</v>
      </c>
      <c r="I92" s="19">
        <v>157953.94</v>
      </c>
      <c r="J92" s="20">
        <v>164</v>
      </c>
      <c r="L92" s="42">
        <f t="shared" si="2"/>
        <v>451202.63</v>
      </c>
    </row>
    <row r="93" spans="2:12" x14ac:dyDescent="0.3">
      <c r="B93" s="15" t="s">
        <v>352</v>
      </c>
      <c r="C93" s="17">
        <v>583570.18000000005</v>
      </c>
      <c r="D93" s="21">
        <v>1453</v>
      </c>
      <c r="E93" s="17">
        <v>42682.87</v>
      </c>
      <c r="F93" s="16">
        <v>60</v>
      </c>
      <c r="G93" s="17">
        <v>29145.45</v>
      </c>
      <c r="H93" s="16">
        <v>61</v>
      </c>
      <c r="I93" s="17">
        <v>29906.33</v>
      </c>
      <c r="J93" s="16">
        <v>59</v>
      </c>
      <c r="L93" s="42">
        <f t="shared" si="2"/>
        <v>554424.7300000001</v>
      </c>
    </row>
    <row r="94" spans="2:12" x14ac:dyDescent="0.3">
      <c r="B94" s="18" t="s">
        <v>373</v>
      </c>
      <c r="C94" s="19">
        <v>583262.82999999996</v>
      </c>
      <c r="D94" s="22">
        <v>1681</v>
      </c>
      <c r="E94" s="19">
        <v>12148.45</v>
      </c>
      <c r="F94" s="20">
        <v>22</v>
      </c>
      <c r="G94" s="19">
        <v>314244.57</v>
      </c>
      <c r="H94" s="20">
        <v>37</v>
      </c>
      <c r="I94" s="19">
        <v>313990.19</v>
      </c>
      <c r="J94" s="20">
        <v>31</v>
      </c>
      <c r="L94" s="42">
        <f t="shared" si="2"/>
        <v>269018.25999999995</v>
      </c>
    </row>
    <row r="95" spans="2:12" x14ac:dyDescent="0.3">
      <c r="B95" s="18" t="s">
        <v>99</v>
      </c>
      <c r="C95" s="19">
        <v>543867.43000000005</v>
      </c>
      <c r="D95" s="22">
        <v>1259</v>
      </c>
      <c r="E95" s="19">
        <v>5181.67</v>
      </c>
      <c r="F95" s="20">
        <v>6</v>
      </c>
      <c r="G95" s="19">
        <v>17927.48</v>
      </c>
      <c r="H95" s="20">
        <v>15</v>
      </c>
      <c r="I95" s="19">
        <v>17327.61</v>
      </c>
      <c r="J95" s="20">
        <v>14</v>
      </c>
      <c r="L95" s="42">
        <f t="shared" si="2"/>
        <v>525939.95000000007</v>
      </c>
    </row>
    <row r="96" spans="2:12" x14ac:dyDescent="0.3">
      <c r="B96" s="15" t="s">
        <v>33</v>
      </c>
      <c r="C96" s="17">
        <v>539427.35</v>
      </c>
      <c r="D96" s="16">
        <v>930</v>
      </c>
      <c r="E96" s="17">
        <v>66959.13</v>
      </c>
      <c r="F96" s="16">
        <v>37</v>
      </c>
      <c r="G96" s="17">
        <v>63642.16</v>
      </c>
      <c r="H96" s="16">
        <v>51</v>
      </c>
      <c r="I96" s="17">
        <v>61684.97</v>
      </c>
      <c r="J96" s="16">
        <v>44</v>
      </c>
      <c r="L96" s="42">
        <f t="shared" si="2"/>
        <v>475785.18999999994</v>
      </c>
    </row>
    <row r="97" spans="1:12" x14ac:dyDescent="0.3">
      <c r="B97" s="18" t="s">
        <v>397</v>
      </c>
      <c r="C97" s="19">
        <v>533448.31999999995</v>
      </c>
      <c r="D97" s="22">
        <v>1095</v>
      </c>
      <c r="E97" s="19">
        <v>68593.8</v>
      </c>
      <c r="F97" s="20">
        <v>17</v>
      </c>
      <c r="G97" s="19">
        <v>70292.78</v>
      </c>
      <c r="H97" s="20">
        <v>21</v>
      </c>
      <c r="I97" s="19">
        <v>68846.67</v>
      </c>
      <c r="J97" s="20">
        <v>19</v>
      </c>
      <c r="L97" s="42">
        <f t="shared" si="2"/>
        <v>463155.53999999992</v>
      </c>
    </row>
    <row r="98" spans="1:12" x14ac:dyDescent="0.3">
      <c r="B98" s="18" t="s">
        <v>343</v>
      </c>
      <c r="C98" s="19">
        <v>533218.06000000006</v>
      </c>
      <c r="D98" s="22">
        <v>1286</v>
      </c>
      <c r="E98" s="19">
        <v>15839.02</v>
      </c>
      <c r="F98" s="20">
        <v>21</v>
      </c>
      <c r="G98" s="19">
        <v>26255.86</v>
      </c>
      <c r="H98" s="20">
        <v>42</v>
      </c>
      <c r="I98" s="19">
        <v>26255.86</v>
      </c>
      <c r="J98" s="20">
        <v>42</v>
      </c>
      <c r="L98" s="42">
        <f t="shared" si="2"/>
        <v>506962.20000000007</v>
      </c>
    </row>
    <row r="99" spans="1:12" x14ac:dyDescent="0.3">
      <c r="B99" s="18" t="s">
        <v>385</v>
      </c>
      <c r="C99" s="19">
        <v>524711.36</v>
      </c>
      <c r="D99" s="20">
        <v>912</v>
      </c>
      <c r="E99" s="19">
        <v>23077.88</v>
      </c>
      <c r="F99" s="20">
        <v>16</v>
      </c>
      <c r="G99" s="19">
        <v>28421.63</v>
      </c>
      <c r="H99" s="20">
        <v>22</v>
      </c>
      <c r="I99" s="19">
        <v>28421.63</v>
      </c>
      <c r="J99" s="20">
        <v>22</v>
      </c>
      <c r="L99" s="42">
        <f t="shared" si="2"/>
        <v>496289.73</v>
      </c>
    </row>
    <row r="100" spans="1:12" x14ac:dyDescent="0.3">
      <c r="B100" s="18" t="s">
        <v>217</v>
      </c>
      <c r="C100" s="19">
        <v>521882.29</v>
      </c>
      <c r="D100" s="22">
        <v>1752</v>
      </c>
      <c r="E100" s="19">
        <v>9381.49</v>
      </c>
      <c r="F100" s="20">
        <v>10</v>
      </c>
      <c r="G100" s="19">
        <v>74612.600000000006</v>
      </c>
      <c r="H100" s="20">
        <v>82</v>
      </c>
      <c r="I100" s="19">
        <v>74366.210000000006</v>
      </c>
      <c r="J100" s="20">
        <v>78</v>
      </c>
      <c r="L100" s="42">
        <f t="shared" si="2"/>
        <v>447269.68999999994</v>
      </c>
    </row>
    <row r="101" spans="1:12" x14ac:dyDescent="0.3">
      <c r="B101" s="18" t="s">
        <v>68</v>
      </c>
      <c r="C101" s="19">
        <v>515861.42</v>
      </c>
      <c r="D101" s="22">
        <v>1506</v>
      </c>
      <c r="E101" s="19">
        <v>82668.800000000003</v>
      </c>
      <c r="F101" s="20">
        <v>47</v>
      </c>
      <c r="G101" s="19">
        <v>95214.25</v>
      </c>
      <c r="H101" s="20">
        <v>69</v>
      </c>
      <c r="I101" s="19">
        <v>94098.42</v>
      </c>
      <c r="J101" s="20">
        <v>67</v>
      </c>
      <c r="L101" s="42">
        <f t="shared" si="2"/>
        <v>420647.17</v>
      </c>
    </row>
    <row r="102" spans="1:12" x14ac:dyDescent="0.3">
      <c r="B102" s="18" t="s">
        <v>159</v>
      </c>
      <c r="C102" s="19">
        <v>468631.96</v>
      </c>
      <c r="D102" s="22">
        <v>1191</v>
      </c>
      <c r="E102" s="19">
        <v>4433.25</v>
      </c>
      <c r="F102" s="20">
        <v>6</v>
      </c>
      <c r="G102" s="19">
        <v>2869.84</v>
      </c>
      <c r="H102" s="20">
        <v>5</v>
      </c>
      <c r="I102" s="19">
        <v>2805.83</v>
      </c>
      <c r="J102" s="20">
        <v>4</v>
      </c>
      <c r="L102" s="42">
        <f t="shared" si="2"/>
        <v>465762.12</v>
      </c>
    </row>
    <row r="103" spans="1:12" x14ac:dyDescent="0.3">
      <c r="B103" s="15" t="s">
        <v>106</v>
      </c>
      <c r="C103" s="17">
        <v>468405.77</v>
      </c>
      <c r="D103" s="21">
        <v>1179</v>
      </c>
      <c r="E103" s="17">
        <v>20581.54</v>
      </c>
      <c r="F103" s="16">
        <v>17</v>
      </c>
      <c r="G103" s="17">
        <v>22372.880000000001</v>
      </c>
      <c r="H103" s="16">
        <v>25</v>
      </c>
      <c r="I103" s="17">
        <v>21672.880000000001</v>
      </c>
      <c r="J103" s="16">
        <v>24</v>
      </c>
      <c r="L103" s="42">
        <f t="shared" si="2"/>
        <v>446032.89</v>
      </c>
    </row>
    <row r="104" spans="1:12" x14ac:dyDescent="0.3">
      <c r="B104" s="15" t="s">
        <v>318</v>
      </c>
      <c r="C104" s="17">
        <v>464643.47</v>
      </c>
      <c r="D104" s="16">
        <v>940</v>
      </c>
      <c r="E104" s="17">
        <v>21537.79</v>
      </c>
      <c r="F104" s="16">
        <v>9</v>
      </c>
      <c r="G104" s="17">
        <v>3401.84</v>
      </c>
      <c r="H104" s="16">
        <v>8</v>
      </c>
      <c r="I104" s="17">
        <v>3401.84</v>
      </c>
      <c r="J104" s="16">
        <v>8</v>
      </c>
      <c r="L104" s="42">
        <f t="shared" si="2"/>
        <v>461241.62999999995</v>
      </c>
    </row>
    <row r="105" spans="1:12" x14ac:dyDescent="0.3">
      <c r="B105" s="15" t="s">
        <v>95</v>
      </c>
      <c r="C105" s="17">
        <v>461282.03</v>
      </c>
      <c r="D105" s="21">
        <v>1048</v>
      </c>
      <c r="E105" s="17">
        <v>40996.33</v>
      </c>
      <c r="F105" s="16">
        <v>30</v>
      </c>
      <c r="G105" s="17">
        <v>49922.73</v>
      </c>
      <c r="H105" s="16">
        <v>41</v>
      </c>
      <c r="I105" s="17">
        <v>46759.83</v>
      </c>
      <c r="J105" s="16">
        <v>39</v>
      </c>
      <c r="L105" s="42">
        <f t="shared" si="2"/>
        <v>411359.30000000005</v>
      </c>
    </row>
    <row r="106" spans="1:12" x14ac:dyDescent="0.3">
      <c r="B106" s="18" t="s">
        <v>271</v>
      </c>
      <c r="C106" s="19">
        <v>455053.28</v>
      </c>
      <c r="D106" s="20">
        <v>810</v>
      </c>
      <c r="E106" s="19">
        <v>59154.91</v>
      </c>
      <c r="F106" s="20">
        <v>20</v>
      </c>
      <c r="G106" s="19">
        <v>67293.83</v>
      </c>
      <c r="H106" s="20">
        <v>29</v>
      </c>
      <c r="I106" s="19">
        <v>73964.36</v>
      </c>
      <c r="J106" s="20">
        <v>33</v>
      </c>
      <c r="L106" s="42">
        <f t="shared" si="2"/>
        <v>387759.45</v>
      </c>
    </row>
    <row r="107" spans="1:12" x14ac:dyDescent="0.3">
      <c r="B107" s="15" t="s">
        <v>386</v>
      </c>
      <c r="C107" s="17">
        <v>453264.28</v>
      </c>
      <c r="D107" s="16">
        <v>891</v>
      </c>
      <c r="E107" s="17">
        <v>7324.67</v>
      </c>
      <c r="F107" s="16">
        <v>7</v>
      </c>
      <c r="G107" s="17">
        <v>8223.25</v>
      </c>
      <c r="H107" s="16">
        <v>9</v>
      </c>
      <c r="I107" s="17">
        <v>9458.26</v>
      </c>
      <c r="J107" s="16">
        <v>10</v>
      </c>
      <c r="L107" s="42">
        <f t="shared" si="2"/>
        <v>445041.03</v>
      </c>
    </row>
    <row r="108" spans="1:12" x14ac:dyDescent="0.3">
      <c r="B108" s="15" t="s">
        <v>85</v>
      </c>
      <c r="C108" s="17">
        <v>421977.84</v>
      </c>
      <c r="D108" s="16">
        <v>844</v>
      </c>
      <c r="E108" s="17">
        <v>14569.12</v>
      </c>
      <c r="F108" s="16">
        <v>12</v>
      </c>
      <c r="G108" s="17">
        <v>6697.63</v>
      </c>
      <c r="H108" s="16">
        <v>10</v>
      </c>
      <c r="I108" s="17">
        <v>7937.13</v>
      </c>
      <c r="J108" s="16">
        <v>10</v>
      </c>
      <c r="L108" s="42">
        <f t="shared" si="2"/>
        <v>415280.21</v>
      </c>
    </row>
    <row r="109" spans="1:12" x14ac:dyDescent="0.3">
      <c r="B109" s="18" t="s">
        <v>235</v>
      </c>
      <c r="C109" s="19">
        <v>421938.91</v>
      </c>
      <c r="D109" s="22">
        <v>1374</v>
      </c>
      <c r="E109" s="19">
        <v>18026.09</v>
      </c>
      <c r="F109" s="20">
        <v>21</v>
      </c>
      <c r="G109" s="19">
        <v>21812.81</v>
      </c>
      <c r="H109" s="20">
        <v>44</v>
      </c>
      <c r="I109" s="19">
        <v>21775.91</v>
      </c>
      <c r="J109" s="20">
        <v>42</v>
      </c>
      <c r="L109" s="42">
        <f t="shared" si="2"/>
        <v>400126.1</v>
      </c>
    </row>
    <row r="110" spans="1:12" x14ac:dyDescent="0.3">
      <c r="B110" s="18" t="s">
        <v>311</v>
      </c>
      <c r="C110" s="19">
        <v>419672.28</v>
      </c>
      <c r="D110" s="22">
        <v>1030</v>
      </c>
      <c r="E110" s="19">
        <v>9727.36</v>
      </c>
      <c r="F110" s="20">
        <v>15</v>
      </c>
      <c r="G110" s="19">
        <v>17988.09</v>
      </c>
      <c r="H110" s="20">
        <v>23</v>
      </c>
      <c r="I110" s="19">
        <v>18023.59</v>
      </c>
      <c r="J110" s="20">
        <v>23</v>
      </c>
      <c r="L110" s="42">
        <f t="shared" si="2"/>
        <v>401684.19</v>
      </c>
    </row>
    <row r="111" spans="1:12" x14ac:dyDescent="0.3">
      <c r="A111" s="28" t="s">
        <v>419</v>
      </c>
      <c r="B111" s="29" t="s">
        <v>110</v>
      </c>
      <c r="C111" s="31">
        <v>415415.78</v>
      </c>
      <c r="D111" s="32">
        <v>1026</v>
      </c>
      <c r="E111" s="31">
        <v>13956.71</v>
      </c>
      <c r="F111" s="30">
        <v>31</v>
      </c>
      <c r="G111" s="31">
        <v>119381.07</v>
      </c>
      <c r="H111" s="30">
        <v>47</v>
      </c>
      <c r="I111" s="31">
        <v>119202.85</v>
      </c>
      <c r="J111" s="30">
        <v>46</v>
      </c>
      <c r="L111" s="42">
        <f t="shared" si="2"/>
        <v>296034.71000000002</v>
      </c>
    </row>
    <row r="112" spans="1:12" x14ac:dyDescent="0.3">
      <c r="B112" s="15" t="s">
        <v>416</v>
      </c>
      <c r="C112" s="17">
        <v>407080.59</v>
      </c>
      <c r="D112" s="16">
        <v>848</v>
      </c>
      <c r="E112" s="17">
        <v>15396.77</v>
      </c>
      <c r="F112" s="16">
        <v>13</v>
      </c>
      <c r="G112" s="17">
        <v>23138.66</v>
      </c>
      <c r="H112" s="16">
        <v>22</v>
      </c>
      <c r="I112" s="17">
        <v>23794.41</v>
      </c>
      <c r="J112" s="16">
        <v>22</v>
      </c>
      <c r="L112" s="42">
        <f t="shared" si="2"/>
        <v>383941.93000000005</v>
      </c>
    </row>
    <row r="113" spans="1:12" x14ac:dyDescent="0.3">
      <c r="B113" s="18" t="s">
        <v>54</v>
      </c>
      <c r="C113" s="19">
        <v>389182.57</v>
      </c>
      <c r="D113" s="20">
        <v>817</v>
      </c>
      <c r="E113" s="19">
        <v>12197</v>
      </c>
      <c r="F113" s="20">
        <v>12</v>
      </c>
      <c r="G113" s="19">
        <v>18289.52</v>
      </c>
      <c r="H113" s="20">
        <v>17</v>
      </c>
      <c r="I113" s="19">
        <v>17885.91</v>
      </c>
      <c r="J113" s="20">
        <v>16</v>
      </c>
      <c r="L113" s="42">
        <f t="shared" si="2"/>
        <v>370893.05</v>
      </c>
    </row>
    <row r="114" spans="1:12" x14ac:dyDescent="0.3">
      <c r="B114" s="18" t="s">
        <v>289</v>
      </c>
      <c r="C114" s="19">
        <v>388844.58</v>
      </c>
      <c r="D114" s="22">
        <v>1177</v>
      </c>
      <c r="E114" s="20">
        <v>309.88</v>
      </c>
      <c r="F114" s="20">
        <v>2</v>
      </c>
      <c r="G114" s="19">
        <v>10707.03</v>
      </c>
      <c r="H114" s="20">
        <v>8</v>
      </c>
      <c r="I114" s="19">
        <v>10707.03</v>
      </c>
      <c r="J114" s="20">
        <v>8</v>
      </c>
      <c r="L114" s="42">
        <f t="shared" si="2"/>
        <v>378137.55</v>
      </c>
    </row>
    <row r="115" spans="1:12" x14ac:dyDescent="0.3">
      <c r="B115" s="15" t="s">
        <v>266</v>
      </c>
      <c r="C115" s="17">
        <v>382978.59</v>
      </c>
      <c r="D115" s="21">
        <v>2260</v>
      </c>
      <c r="E115" s="17">
        <v>1411.82</v>
      </c>
      <c r="F115" s="16">
        <v>3</v>
      </c>
      <c r="G115" s="17">
        <v>5602.93</v>
      </c>
      <c r="H115" s="16">
        <v>8</v>
      </c>
      <c r="I115" s="17">
        <v>5602.93</v>
      </c>
      <c r="J115" s="16">
        <v>8</v>
      </c>
      <c r="L115" s="42">
        <f t="shared" si="2"/>
        <v>377375.66000000003</v>
      </c>
    </row>
    <row r="116" spans="1:12" x14ac:dyDescent="0.3">
      <c r="B116" s="18" t="s">
        <v>44</v>
      </c>
      <c r="C116" s="19">
        <v>379361.55</v>
      </c>
      <c r="D116" s="20">
        <v>849</v>
      </c>
      <c r="E116" s="19">
        <v>28064.16</v>
      </c>
      <c r="F116" s="20">
        <v>26</v>
      </c>
      <c r="G116" s="19">
        <v>27296.74</v>
      </c>
      <c r="H116" s="20">
        <v>27</v>
      </c>
      <c r="I116" s="19">
        <v>27296.74</v>
      </c>
      <c r="J116" s="20">
        <v>27</v>
      </c>
      <c r="L116" s="42">
        <f t="shared" si="2"/>
        <v>352064.81</v>
      </c>
    </row>
    <row r="117" spans="1:12" x14ac:dyDescent="0.3">
      <c r="B117" s="15" t="s">
        <v>256</v>
      </c>
      <c r="C117" s="17">
        <v>366638.15</v>
      </c>
      <c r="D117" s="16">
        <v>732</v>
      </c>
      <c r="E117" s="17">
        <v>41977.8</v>
      </c>
      <c r="F117" s="16">
        <v>8</v>
      </c>
      <c r="G117" s="17">
        <v>85245.52</v>
      </c>
      <c r="H117" s="16">
        <v>22</v>
      </c>
      <c r="I117" s="17">
        <v>85223.53</v>
      </c>
      <c r="J117" s="16">
        <v>21</v>
      </c>
      <c r="L117" s="42">
        <f t="shared" si="2"/>
        <v>281392.63</v>
      </c>
    </row>
    <row r="118" spans="1:12" x14ac:dyDescent="0.3">
      <c r="B118" s="18" t="s">
        <v>297</v>
      </c>
      <c r="C118" s="19">
        <v>356218.91</v>
      </c>
      <c r="D118" s="20">
        <v>922</v>
      </c>
      <c r="E118" s="19">
        <v>20585.02</v>
      </c>
      <c r="F118" s="20">
        <v>23</v>
      </c>
      <c r="G118" s="19">
        <v>30591.41</v>
      </c>
      <c r="H118" s="20">
        <v>51</v>
      </c>
      <c r="I118" s="19">
        <v>30256.080000000002</v>
      </c>
      <c r="J118" s="20">
        <v>46</v>
      </c>
      <c r="L118" s="42">
        <f t="shared" si="2"/>
        <v>325627.5</v>
      </c>
    </row>
    <row r="119" spans="1:12" x14ac:dyDescent="0.3">
      <c r="B119" s="15" t="s">
        <v>35</v>
      </c>
      <c r="C119" s="17">
        <v>353093.27</v>
      </c>
      <c r="D119" s="16">
        <v>879</v>
      </c>
      <c r="E119" s="17">
        <v>1891.2</v>
      </c>
      <c r="F119" s="16">
        <v>5</v>
      </c>
      <c r="G119" s="17">
        <v>15716.51</v>
      </c>
      <c r="H119" s="16">
        <v>18</v>
      </c>
      <c r="I119" s="17">
        <v>14164.43</v>
      </c>
      <c r="J119" s="16">
        <v>16</v>
      </c>
      <c r="L119" s="42">
        <f t="shared" si="2"/>
        <v>337376.76</v>
      </c>
    </row>
    <row r="120" spans="1:12" x14ac:dyDescent="0.3">
      <c r="B120" s="18" t="s">
        <v>395</v>
      </c>
      <c r="C120" s="19">
        <v>347888.44</v>
      </c>
      <c r="D120" s="20">
        <v>732</v>
      </c>
      <c r="E120" s="19">
        <v>24399.18</v>
      </c>
      <c r="F120" s="20">
        <v>13</v>
      </c>
      <c r="G120" s="19">
        <v>24552.43</v>
      </c>
      <c r="H120" s="20">
        <v>19</v>
      </c>
      <c r="I120" s="19">
        <v>24522.61</v>
      </c>
      <c r="J120" s="20">
        <v>17</v>
      </c>
      <c r="L120" s="42">
        <f t="shared" si="2"/>
        <v>323336.01</v>
      </c>
    </row>
    <row r="121" spans="1:12" x14ac:dyDescent="0.3">
      <c r="B121" s="18" t="s">
        <v>103</v>
      </c>
      <c r="C121" s="19">
        <v>347785.58</v>
      </c>
      <c r="D121" s="22">
        <v>1063</v>
      </c>
      <c r="E121" s="19">
        <v>11615.45</v>
      </c>
      <c r="F121" s="20">
        <v>19</v>
      </c>
      <c r="G121" s="19">
        <v>17279.400000000001</v>
      </c>
      <c r="H121" s="20">
        <v>30</v>
      </c>
      <c r="I121" s="19">
        <v>17564.68</v>
      </c>
      <c r="J121" s="20">
        <v>31</v>
      </c>
      <c r="L121" s="42">
        <f t="shared" si="2"/>
        <v>330506.18</v>
      </c>
    </row>
    <row r="122" spans="1:12" x14ac:dyDescent="0.3">
      <c r="B122" s="15" t="s">
        <v>396</v>
      </c>
      <c r="C122" s="17">
        <v>344262.69</v>
      </c>
      <c r="D122" s="16">
        <v>676</v>
      </c>
      <c r="E122" s="17">
        <v>1064.8599999999999</v>
      </c>
      <c r="F122" s="16">
        <v>3</v>
      </c>
      <c r="G122" s="17">
        <v>8074.06</v>
      </c>
      <c r="H122" s="16">
        <v>7</v>
      </c>
      <c r="I122" s="17">
        <v>8074.06</v>
      </c>
      <c r="J122" s="16">
        <v>7</v>
      </c>
      <c r="L122" s="42">
        <f t="shared" si="2"/>
        <v>336188.63</v>
      </c>
    </row>
    <row r="123" spans="1:12" x14ac:dyDescent="0.3">
      <c r="A123" s="28" t="s">
        <v>419</v>
      </c>
      <c r="B123" s="29" t="s">
        <v>97</v>
      </c>
      <c r="C123" s="31">
        <v>332099.63</v>
      </c>
      <c r="D123" s="30">
        <v>663</v>
      </c>
      <c r="E123" s="31">
        <v>96242.880000000005</v>
      </c>
      <c r="F123" s="30">
        <v>34</v>
      </c>
      <c r="G123" s="31">
        <v>77508.570000000007</v>
      </c>
      <c r="H123" s="30">
        <v>69</v>
      </c>
      <c r="I123" s="31">
        <v>78242.16</v>
      </c>
      <c r="J123" s="30">
        <v>68</v>
      </c>
      <c r="L123" s="42">
        <f t="shared" si="2"/>
        <v>254591.06</v>
      </c>
    </row>
    <row r="124" spans="1:12" x14ac:dyDescent="0.3">
      <c r="B124" s="15" t="s">
        <v>166</v>
      </c>
      <c r="C124" s="17">
        <v>331335.59999999998</v>
      </c>
      <c r="D124" s="21">
        <v>1033</v>
      </c>
      <c r="E124" s="17">
        <v>9121.9500000000007</v>
      </c>
      <c r="F124" s="16">
        <v>9</v>
      </c>
      <c r="G124" s="17">
        <v>7570.4</v>
      </c>
      <c r="H124" s="16">
        <v>11</v>
      </c>
      <c r="I124" s="17">
        <v>7570.4</v>
      </c>
      <c r="J124" s="16">
        <v>11</v>
      </c>
      <c r="L124" s="42">
        <f t="shared" si="2"/>
        <v>323765.19999999995</v>
      </c>
    </row>
    <row r="125" spans="1:12" x14ac:dyDescent="0.3">
      <c r="B125" s="15" t="s">
        <v>188</v>
      </c>
      <c r="C125" s="17">
        <v>328632.01</v>
      </c>
      <c r="D125" s="16">
        <v>651</v>
      </c>
      <c r="E125" s="17">
        <v>69862.33</v>
      </c>
      <c r="F125" s="16">
        <v>6</v>
      </c>
      <c r="G125" s="17">
        <v>8841.2900000000009</v>
      </c>
      <c r="H125" s="16">
        <v>7</v>
      </c>
      <c r="I125" s="17">
        <v>8841.2900000000009</v>
      </c>
      <c r="J125" s="16">
        <v>7</v>
      </c>
      <c r="L125" s="42">
        <f t="shared" si="2"/>
        <v>319790.72000000003</v>
      </c>
    </row>
    <row r="126" spans="1:12" x14ac:dyDescent="0.3">
      <c r="B126" s="18" t="s">
        <v>245</v>
      </c>
      <c r="C126" s="19">
        <v>327101.08</v>
      </c>
      <c r="D126" s="22">
        <v>1014</v>
      </c>
      <c r="E126" s="19">
        <v>1233.06</v>
      </c>
      <c r="F126" s="20">
        <v>2</v>
      </c>
      <c r="G126" s="19">
        <v>22381.200000000001</v>
      </c>
      <c r="H126" s="20">
        <v>21</v>
      </c>
      <c r="I126" s="19">
        <v>21986.54</v>
      </c>
      <c r="J126" s="20">
        <v>20</v>
      </c>
      <c r="L126" s="42">
        <f t="shared" si="2"/>
        <v>304719.88</v>
      </c>
    </row>
    <row r="127" spans="1:12" x14ac:dyDescent="0.3">
      <c r="B127" s="15" t="s">
        <v>288</v>
      </c>
      <c r="C127" s="17">
        <v>324100.90000000002</v>
      </c>
      <c r="D127" s="21">
        <v>1002</v>
      </c>
      <c r="E127" s="17">
        <v>28194.23</v>
      </c>
      <c r="F127" s="16">
        <v>23</v>
      </c>
      <c r="G127" s="17">
        <v>37395.870000000003</v>
      </c>
      <c r="H127" s="16">
        <v>45</v>
      </c>
      <c r="I127" s="17">
        <v>26159.43</v>
      </c>
      <c r="J127" s="16">
        <v>41</v>
      </c>
      <c r="L127" s="42">
        <f t="shared" si="2"/>
        <v>286705.03000000003</v>
      </c>
    </row>
    <row r="128" spans="1:12" x14ac:dyDescent="0.3">
      <c r="B128" s="15" t="s">
        <v>394</v>
      </c>
      <c r="C128" s="17">
        <v>320856.71000000002</v>
      </c>
      <c r="D128" s="16">
        <v>703</v>
      </c>
      <c r="E128" s="17">
        <v>85414.44</v>
      </c>
      <c r="F128" s="16">
        <v>15</v>
      </c>
      <c r="G128" s="17">
        <v>98075.25</v>
      </c>
      <c r="H128" s="16">
        <v>26</v>
      </c>
      <c r="I128" s="17">
        <v>97890.33</v>
      </c>
      <c r="J128" s="16">
        <v>25</v>
      </c>
      <c r="L128" s="42">
        <f t="shared" si="2"/>
        <v>222781.46000000002</v>
      </c>
    </row>
    <row r="129" spans="1:12" x14ac:dyDescent="0.3">
      <c r="B129" s="18" t="s">
        <v>329</v>
      </c>
      <c r="C129" s="19">
        <v>314382.67</v>
      </c>
      <c r="D129" s="22">
        <v>1306</v>
      </c>
      <c r="E129" s="19">
        <v>7381.38</v>
      </c>
      <c r="F129" s="20">
        <v>13</v>
      </c>
      <c r="G129" s="19">
        <v>5913.66</v>
      </c>
      <c r="H129" s="20">
        <v>6</v>
      </c>
      <c r="I129" s="19">
        <v>5913.66</v>
      </c>
      <c r="J129" s="20">
        <v>6</v>
      </c>
      <c r="L129" s="42">
        <f t="shared" si="2"/>
        <v>308469.01</v>
      </c>
    </row>
    <row r="130" spans="1:12" x14ac:dyDescent="0.3">
      <c r="B130" s="18" t="s">
        <v>361</v>
      </c>
      <c r="C130" s="19">
        <v>310166.7</v>
      </c>
      <c r="D130" s="20">
        <v>602</v>
      </c>
      <c r="E130" s="19">
        <v>28641.65</v>
      </c>
      <c r="F130" s="20">
        <v>17</v>
      </c>
      <c r="G130" s="19">
        <v>27232.13</v>
      </c>
      <c r="H130" s="20">
        <v>28</v>
      </c>
      <c r="I130" s="19">
        <v>27232.13</v>
      </c>
      <c r="J130" s="20">
        <v>28</v>
      </c>
      <c r="L130" s="42">
        <f t="shared" si="2"/>
        <v>282934.57</v>
      </c>
    </row>
    <row r="131" spans="1:12" x14ac:dyDescent="0.3">
      <c r="B131" s="18" t="s">
        <v>349</v>
      </c>
      <c r="C131" s="19">
        <v>301615.90999999997</v>
      </c>
      <c r="D131" s="20">
        <v>531</v>
      </c>
      <c r="E131" s="19">
        <v>1816.8</v>
      </c>
      <c r="F131" s="20">
        <v>2</v>
      </c>
      <c r="G131" s="19">
        <v>14057.26</v>
      </c>
      <c r="H131" s="20">
        <v>12</v>
      </c>
      <c r="I131" s="19">
        <v>12612.34</v>
      </c>
      <c r="J131" s="20">
        <v>10</v>
      </c>
      <c r="L131" s="42">
        <f t="shared" si="2"/>
        <v>287558.64999999997</v>
      </c>
    </row>
    <row r="132" spans="1:12" x14ac:dyDescent="0.3">
      <c r="B132" s="18" t="s">
        <v>88</v>
      </c>
      <c r="C132" s="19">
        <v>292331.21000000002</v>
      </c>
      <c r="D132" s="20">
        <v>617</v>
      </c>
      <c r="E132" s="19">
        <v>20597.990000000002</v>
      </c>
      <c r="F132" s="20">
        <v>7</v>
      </c>
      <c r="G132" s="19">
        <v>17929.11</v>
      </c>
      <c r="H132" s="20">
        <v>15</v>
      </c>
      <c r="I132" s="19">
        <v>18680.810000000001</v>
      </c>
      <c r="J132" s="20">
        <v>15</v>
      </c>
      <c r="L132" s="42">
        <f t="shared" si="2"/>
        <v>274402.10000000003</v>
      </c>
    </row>
    <row r="133" spans="1:12" x14ac:dyDescent="0.3">
      <c r="B133" s="15" t="s">
        <v>410</v>
      </c>
      <c r="C133" s="17">
        <v>291758.09000000003</v>
      </c>
      <c r="D133" s="16">
        <v>596</v>
      </c>
      <c r="E133" s="16">
        <v>574.9</v>
      </c>
      <c r="F133" s="16">
        <v>1</v>
      </c>
      <c r="G133" s="17">
        <v>3801.73</v>
      </c>
      <c r="H133" s="16">
        <v>4</v>
      </c>
      <c r="I133" s="17">
        <v>3801.73</v>
      </c>
      <c r="J133" s="16">
        <v>4</v>
      </c>
      <c r="L133" s="42">
        <f t="shared" si="2"/>
        <v>287956.36000000004</v>
      </c>
    </row>
    <row r="134" spans="1:12" x14ac:dyDescent="0.3">
      <c r="B134" s="18" t="s">
        <v>221</v>
      </c>
      <c r="C134" s="19">
        <v>286691.15000000002</v>
      </c>
      <c r="D134" s="20">
        <v>764</v>
      </c>
      <c r="E134" s="19">
        <v>3671.9</v>
      </c>
      <c r="F134" s="20">
        <v>2</v>
      </c>
      <c r="G134" s="19">
        <v>3671.9</v>
      </c>
      <c r="H134" s="20">
        <v>2</v>
      </c>
      <c r="I134" s="19">
        <v>3671.9</v>
      </c>
      <c r="J134" s="20">
        <v>2</v>
      </c>
      <c r="L134" s="42">
        <f t="shared" si="2"/>
        <v>283019.25</v>
      </c>
    </row>
    <row r="135" spans="1:12" x14ac:dyDescent="0.3">
      <c r="A135" s="28" t="s">
        <v>419</v>
      </c>
      <c r="B135" s="29" t="s">
        <v>119</v>
      </c>
      <c r="C135" s="31">
        <v>281798.57</v>
      </c>
      <c r="D135" s="30">
        <v>639</v>
      </c>
      <c r="E135" s="31">
        <v>29933.7</v>
      </c>
      <c r="F135" s="30">
        <v>14</v>
      </c>
      <c r="G135" s="31">
        <v>31493.16</v>
      </c>
      <c r="H135" s="30">
        <v>24</v>
      </c>
      <c r="I135" s="31">
        <v>31047.43</v>
      </c>
      <c r="J135" s="30">
        <v>19</v>
      </c>
      <c r="L135" s="42">
        <f t="shared" si="2"/>
        <v>250305.41</v>
      </c>
    </row>
    <row r="136" spans="1:12" x14ac:dyDescent="0.3">
      <c r="B136" s="18" t="s">
        <v>80</v>
      </c>
      <c r="C136" s="19">
        <v>280400.8</v>
      </c>
      <c r="D136" s="22">
        <v>1155</v>
      </c>
      <c r="E136" s="19">
        <v>3481.07</v>
      </c>
      <c r="F136" s="20">
        <v>8</v>
      </c>
      <c r="G136" s="19">
        <v>97542.86</v>
      </c>
      <c r="H136" s="20">
        <v>95</v>
      </c>
      <c r="I136" s="19">
        <v>95314.19</v>
      </c>
      <c r="J136" s="20">
        <v>94</v>
      </c>
      <c r="L136" s="42">
        <f t="shared" si="2"/>
        <v>182857.94</v>
      </c>
    </row>
    <row r="137" spans="1:12" x14ac:dyDescent="0.3">
      <c r="B137" s="15" t="s">
        <v>31</v>
      </c>
      <c r="C137" s="17">
        <v>278543.42</v>
      </c>
      <c r="D137" s="16">
        <v>982</v>
      </c>
      <c r="E137" s="17">
        <v>29557.29</v>
      </c>
      <c r="F137" s="16">
        <v>21</v>
      </c>
      <c r="G137" s="17">
        <v>30796.61</v>
      </c>
      <c r="H137" s="16">
        <v>25</v>
      </c>
      <c r="I137" s="17">
        <v>23287.45</v>
      </c>
      <c r="J137" s="16">
        <v>24</v>
      </c>
      <c r="L137" s="42">
        <f t="shared" si="2"/>
        <v>247746.81</v>
      </c>
    </row>
    <row r="138" spans="1:12" x14ac:dyDescent="0.3">
      <c r="B138" s="15" t="s">
        <v>280</v>
      </c>
      <c r="C138" s="17">
        <v>278527.09999999998</v>
      </c>
      <c r="D138" s="16">
        <v>715</v>
      </c>
      <c r="E138" s="17">
        <v>8692.02</v>
      </c>
      <c r="F138" s="16">
        <v>15</v>
      </c>
      <c r="G138" s="17">
        <v>16591.43</v>
      </c>
      <c r="H138" s="16">
        <v>16</v>
      </c>
      <c r="I138" s="17">
        <v>17591.43</v>
      </c>
      <c r="J138" s="16">
        <v>17</v>
      </c>
      <c r="L138" s="42">
        <f t="shared" si="2"/>
        <v>261935.66999999998</v>
      </c>
    </row>
    <row r="139" spans="1:12" x14ac:dyDescent="0.3">
      <c r="B139" s="18" t="s">
        <v>323</v>
      </c>
      <c r="C139" s="19">
        <v>275422.73</v>
      </c>
      <c r="D139" s="20">
        <v>437</v>
      </c>
      <c r="E139" s="19">
        <v>21160.02</v>
      </c>
      <c r="F139" s="20">
        <v>26</v>
      </c>
      <c r="G139" s="19">
        <v>28502.36</v>
      </c>
      <c r="H139" s="20">
        <v>38</v>
      </c>
      <c r="I139" s="19">
        <v>28071</v>
      </c>
      <c r="J139" s="20">
        <v>37</v>
      </c>
      <c r="L139" s="42">
        <f t="shared" si="2"/>
        <v>246920.37</v>
      </c>
    </row>
    <row r="140" spans="1:12" x14ac:dyDescent="0.3">
      <c r="B140" s="15" t="s">
        <v>128</v>
      </c>
      <c r="C140" s="17">
        <v>267931.46999999997</v>
      </c>
      <c r="D140" s="16">
        <v>668</v>
      </c>
      <c r="E140" s="17">
        <v>2575.14</v>
      </c>
      <c r="F140" s="16">
        <v>3</v>
      </c>
      <c r="G140" s="17">
        <v>4473.57</v>
      </c>
      <c r="H140" s="16">
        <v>10</v>
      </c>
      <c r="I140" s="17">
        <v>2945.02</v>
      </c>
      <c r="J140" s="16">
        <v>6</v>
      </c>
      <c r="L140" s="42">
        <f t="shared" si="2"/>
        <v>263457.89999999997</v>
      </c>
    </row>
    <row r="141" spans="1:12" x14ac:dyDescent="0.3">
      <c r="B141" s="18" t="s">
        <v>375</v>
      </c>
      <c r="C141" s="19">
        <v>262897.33</v>
      </c>
      <c r="D141" s="20">
        <v>477</v>
      </c>
      <c r="E141" s="19">
        <v>9935.26</v>
      </c>
      <c r="F141" s="20">
        <v>6</v>
      </c>
      <c r="G141" s="19">
        <v>21814.880000000001</v>
      </c>
      <c r="H141" s="20">
        <v>8</v>
      </c>
      <c r="I141" s="19">
        <v>21814.880000000001</v>
      </c>
      <c r="J141" s="20">
        <v>8</v>
      </c>
      <c r="L141" s="42">
        <f t="shared" si="2"/>
        <v>241082.45</v>
      </c>
    </row>
    <row r="142" spans="1:12" x14ac:dyDescent="0.3">
      <c r="B142" s="18" t="s">
        <v>357</v>
      </c>
      <c r="C142" s="19">
        <v>260718.58</v>
      </c>
      <c r="D142" s="20">
        <v>657</v>
      </c>
      <c r="E142" s="19">
        <v>7900.29</v>
      </c>
      <c r="F142" s="20">
        <v>5</v>
      </c>
      <c r="G142" s="19">
        <v>5635.21</v>
      </c>
      <c r="H142" s="20">
        <v>5</v>
      </c>
      <c r="I142" s="19">
        <v>5635.21</v>
      </c>
      <c r="J142" s="20">
        <v>5</v>
      </c>
      <c r="L142" s="42">
        <f t="shared" si="2"/>
        <v>255083.37</v>
      </c>
    </row>
    <row r="143" spans="1:12" x14ac:dyDescent="0.3">
      <c r="A143" s="28" t="s">
        <v>419</v>
      </c>
      <c r="B143" s="29" t="s">
        <v>28</v>
      </c>
      <c r="C143" s="31">
        <v>260497.26</v>
      </c>
      <c r="D143" s="30">
        <v>478</v>
      </c>
      <c r="E143" s="31">
        <v>10652.78</v>
      </c>
      <c r="F143" s="30">
        <v>17</v>
      </c>
      <c r="G143" s="31">
        <v>11672.28</v>
      </c>
      <c r="H143" s="30">
        <v>16</v>
      </c>
      <c r="I143" s="31">
        <v>11672.28</v>
      </c>
      <c r="J143" s="30">
        <v>16</v>
      </c>
      <c r="L143" s="42">
        <f t="shared" si="2"/>
        <v>248824.98</v>
      </c>
    </row>
    <row r="144" spans="1:12" x14ac:dyDescent="0.3">
      <c r="B144" s="15" t="s">
        <v>250</v>
      </c>
      <c r="C144" s="17">
        <v>259660.47</v>
      </c>
      <c r="D144" s="16">
        <v>744</v>
      </c>
      <c r="E144" s="17">
        <v>23512.54</v>
      </c>
      <c r="F144" s="16">
        <v>13</v>
      </c>
      <c r="G144" s="17">
        <v>44797.760000000002</v>
      </c>
      <c r="H144" s="16">
        <v>19</v>
      </c>
      <c r="I144" s="17">
        <v>44155.48</v>
      </c>
      <c r="J144" s="16">
        <v>17</v>
      </c>
      <c r="L144" s="42">
        <f t="shared" si="2"/>
        <v>214862.71</v>
      </c>
    </row>
    <row r="145" spans="1:12" x14ac:dyDescent="0.3">
      <c r="A145" s="28" t="s">
        <v>419</v>
      </c>
      <c r="B145" s="29" t="s">
        <v>171</v>
      </c>
      <c r="C145" s="31">
        <v>259185.22</v>
      </c>
      <c r="D145" s="30">
        <v>565</v>
      </c>
      <c r="E145" s="31">
        <v>24277.040000000001</v>
      </c>
      <c r="F145" s="30">
        <v>36</v>
      </c>
      <c r="G145" s="31">
        <v>56118.48</v>
      </c>
      <c r="H145" s="30">
        <v>70</v>
      </c>
      <c r="I145" s="31">
        <v>52877.120000000003</v>
      </c>
      <c r="J145" s="30">
        <v>66</v>
      </c>
      <c r="L145" s="42">
        <f t="shared" si="2"/>
        <v>203066.74</v>
      </c>
    </row>
    <row r="146" spans="1:12" x14ac:dyDescent="0.3">
      <c r="B146" s="18" t="s">
        <v>123</v>
      </c>
      <c r="C146" s="19">
        <v>258215.33</v>
      </c>
      <c r="D146" s="20">
        <v>712</v>
      </c>
      <c r="E146" s="19">
        <v>1944.4</v>
      </c>
      <c r="F146" s="20">
        <v>3</v>
      </c>
      <c r="G146" s="19">
        <v>3370.23</v>
      </c>
      <c r="H146" s="20">
        <v>7</v>
      </c>
      <c r="I146" s="19">
        <v>3370.23</v>
      </c>
      <c r="J146" s="20">
        <v>7</v>
      </c>
      <c r="L146" s="42">
        <f t="shared" si="2"/>
        <v>254845.09999999998</v>
      </c>
    </row>
    <row r="147" spans="1:12" x14ac:dyDescent="0.3">
      <c r="B147" s="18" t="s">
        <v>86</v>
      </c>
      <c r="C147" s="19">
        <v>256257.42</v>
      </c>
      <c r="D147" s="20">
        <v>638</v>
      </c>
      <c r="E147" s="19">
        <v>3470.37</v>
      </c>
      <c r="F147" s="20">
        <v>3</v>
      </c>
      <c r="G147" s="19">
        <v>11682.01</v>
      </c>
      <c r="H147" s="20">
        <v>9</v>
      </c>
      <c r="I147" s="19">
        <v>11695.54</v>
      </c>
      <c r="J147" s="20">
        <v>9</v>
      </c>
      <c r="L147" s="42">
        <f t="shared" si="2"/>
        <v>244575.41</v>
      </c>
    </row>
    <row r="148" spans="1:12" x14ac:dyDescent="0.3">
      <c r="B148" s="18" t="s">
        <v>263</v>
      </c>
      <c r="C148" s="19">
        <v>255538.02</v>
      </c>
      <c r="D148" s="20">
        <v>722</v>
      </c>
      <c r="E148" s="19">
        <v>5210.79</v>
      </c>
      <c r="F148" s="20">
        <v>4</v>
      </c>
      <c r="G148" s="19">
        <v>4239.5600000000004</v>
      </c>
      <c r="H148" s="20">
        <v>3</v>
      </c>
      <c r="I148" s="19">
        <v>3988.3</v>
      </c>
      <c r="J148" s="20">
        <v>2</v>
      </c>
      <c r="L148" s="42">
        <f t="shared" si="2"/>
        <v>251298.46</v>
      </c>
    </row>
    <row r="149" spans="1:12" x14ac:dyDescent="0.3">
      <c r="B149" s="18" t="s">
        <v>321</v>
      </c>
      <c r="C149" s="19">
        <v>246632.64</v>
      </c>
      <c r="D149" s="20">
        <v>797</v>
      </c>
      <c r="E149" s="19">
        <v>4747.43</v>
      </c>
      <c r="F149" s="20">
        <v>5</v>
      </c>
      <c r="G149" s="19">
        <v>6197.34</v>
      </c>
      <c r="H149" s="20">
        <v>6</v>
      </c>
      <c r="I149" s="19">
        <v>6197.34</v>
      </c>
      <c r="J149" s="20">
        <v>6</v>
      </c>
      <c r="L149" s="42">
        <f t="shared" si="2"/>
        <v>240435.30000000002</v>
      </c>
    </row>
    <row r="150" spans="1:12" x14ac:dyDescent="0.3">
      <c r="B150" s="15" t="s">
        <v>102</v>
      </c>
      <c r="C150" s="17">
        <v>241918.51</v>
      </c>
      <c r="D150" s="16">
        <v>953</v>
      </c>
      <c r="E150" s="16">
        <v>100</v>
      </c>
      <c r="F150" s="16">
        <v>1</v>
      </c>
      <c r="G150" s="16">
        <v>0</v>
      </c>
      <c r="H150" s="16">
        <v>0</v>
      </c>
      <c r="I150" s="16">
        <v>0</v>
      </c>
      <c r="J150" s="16">
        <v>0</v>
      </c>
      <c r="L150" s="42">
        <f t="shared" si="2"/>
        <v>241918.51</v>
      </c>
    </row>
    <row r="151" spans="1:12" x14ac:dyDescent="0.3">
      <c r="B151" s="15" t="s">
        <v>216</v>
      </c>
      <c r="C151" s="17">
        <v>239233.02</v>
      </c>
      <c r="D151" s="16">
        <v>741</v>
      </c>
      <c r="E151" s="17">
        <v>15927.09</v>
      </c>
      <c r="F151" s="16">
        <v>27</v>
      </c>
      <c r="G151" s="17">
        <v>39830.480000000003</v>
      </c>
      <c r="H151" s="16">
        <v>42</v>
      </c>
      <c r="I151" s="17">
        <v>39802.93</v>
      </c>
      <c r="J151" s="16">
        <v>40</v>
      </c>
      <c r="L151" s="42">
        <f t="shared" si="2"/>
        <v>199402.53999999998</v>
      </c>
    </row>
    <row r="152" spans="1:12" x14ac:dyDescent="0.3">
      <c r="B152" s="18" t="s">
        <v>305</v>
      </c>
      <c r="C152" s="19">
        <v>234382.76</v>
      </c>
      <c r="D152" s="20">
        <v>426</v>
      </c>
      <c r="E152" s="20">
        <v>589.45000000000005</v>
      </c>
      <c r="F152" s="20">
        <v>4</v>
      </c>
      <c r="G152" s="19">
        <v>1461.28</v>
      </c>
      <c r="H152" s="20">
        <v>7</v>
      </c>
      <c r="I152" s="19">
        <v>1461.28</v>
      </c>
      <c r="J152" s="20">
        <v>7</v>
      </c>
      <c r="L152" s="42">
        <f t="shared" ref="L152:L215" si="3">C152-G152</f>
        <v>232921.48</v>
      </c>
    </row>
    <row r="153" spans="1:12" x14ac:dyDescent="0.3">
      <c r="B153" s="15" t="s">
        <v>232</v>
      </c>
      <c r="C153" s="17">
        <v>230379.72</v>
      </c>
      <c r="D153" s="16">
        <v>554</v>
      </c>
      <c r="E153" s="17">
        <v>2663</v>
      </c>
      <c r="F153" s="16">
        <v>2</v>
      </c>
      <c r="G153" s="17">
        <v>2781.75</v>
      </c>
      <c r="H153" s="16">
        <v>3</v>
      </c>
      <c r="I153" s="17">
        <v>2781.75</v>
      </c>
      <c r="J153" s="16">
        <v>3</v>
      </c>
      <c r="L153" s="42">
        <f t="shared" si="3"/>
        <v>227597.97</v>
      </c>
    </row>
    <row r="154" spans="1:12" x14ac:dyDescent="0.3">
      <c r="B154" s="15" t="s">
        <v>342</v>
      </c>
      <c r="C154" s="17">
        <v>229408.1</v>
      </c>
      <c r="D154" s="16">
        <v>554</v>
      </c>
      <c r="E154" s="17">
        <v>32708.09</v>
      </c>
      <c r="F154" s="16">
        <v>20</v>
      </c>
      <c r="G154" s="17">
        <v>28771.11</v>
      </c>
      <c r="H154" s="16">
        <v>29</v>
      </c>
      <c r="I154" s="17">
        <v>29689.200000000001</v>
      </c>
      <c r="J154" s="16">
        <v>29</v>
      </c>
      <c r="L154" s="42">
        <f t="shared" si="3"/>
        <v>200636.99</v>
      </c>
    </row>
    <row r="155" spans="1:12" x14ac:dyDescent="0.3">
      <c r="B155" s="18" t="s">
        <v>219</v>
      </c>
      <c r="C155" s="19">
        <v>229407.73</v>
      </c>
      <c r="D155" s="20">
        <v>852</v>
      </c>
      <c r="E155" s="19">
        <v>34765.730000000003</v>
      </c>
      <c r="F155" s="20">
        <v>11</v>
      </c>
      <c r="G155" s="19">
        <v>45814.97</v>
      </c>
      <c r="H155" s="20">
        <v>30</v>
      </c>
      <c r="I155" s="19">
        <v>45801.02</v>
      </c>
      <c r="J155" s="20">
        <v>29</v>
      </c>
      <c r="L155" s="42">
        <f t="shared" si="3"/>
        <v>183592.76</v>
      </c>
    </row>
    <row r="156" spans="1:12" x14ac:dyDescent="0.3">
      <c r="A156" s="28" t="s">
        <v>419</v>
      </c>
      <c r="B156" s="29" t="s">
        <v>390</v>
      </c>
      <c r="C156" s="31">
        <v>228659.1</v>
      </c>
      <c r="D156" s="30">
        <v>659</v>
      </c>
      <c r="E156" s="31">
        <v>4837.33</v>
      </c>
      <c r="F156" s="30">
        <v>12</v>
      </c>
      <c r="G156" s="31">
        <v>10765.27</v>
      </c>
      <c r="H156" s="30">
        <v>15</v>
      </c>
      <c r="I156" s="31">
        <v>10701.94</v>
      </c>
      <c r="J156" s="30">
        <v>13</v>
      </c>
      <c r="L156" s="42">
        <f t="shared" si="3"/>
        <v>217893.83000000002</v>
      </c>
    </row>
    <row r="157" spans="1:12" x14ac:dyDescent="0.3">
      <c r="B157" s="18" t="s">
        <v>243</v>
      </c>
      <c r="C157" s="19">
        <v>224207.64</v>
      </c>
      <c r="D157" s="20">
        <v>591</v>
      </c>
      <c r="E157" s="19">
        <v>29253.22</v>
      </c>
      <c r="F157" s="20">
        <v>30</v>
      </c>
      <c r="G157" s="19">
        <v>43815.33</v>
      </c>
      <c r="H157" s="20">
        <v>33</v>
      </c>
      <c r="I157" s="19">
        <v>43879.33</v>
      </c>
      <c r="J157" s="20">
        <v>34</v>
      </c>
      <c r="L157" s="42">
        <f t="shared" si="3"/>
        <v>180392.31</v>
      </c>
    </row>
    <row r="158" spans="1:12" x14ac:dyDescent="0.3">
      <c r="B158" s="18" t="s">
        <v>74</v>
      </c>
      <c r="C158" s="19">
        <v>220848.89</v>
      </c>
      <c r="D158" s="20">
        <v>548</v>
      </c>
      <c r="E158" s="19">
        <v>4784.9399999999996</v>
      </c>
      <c r="F158" s="20">
        <v>3</v>
      </c>
      <c r="G158" s="19">
        <v>23461.9</v>
      </c>
      <c r="H158" s="20">
        <v>10</v>
      </c>
      <c r="I158" s="19">
        <v>23461.9</v>
      </c>
      <c r="J158" s="20">
        <v>10</v>
      </c>
      <c r="L158" s="42">
        <f t="shared" si="3"/>
        <v>197386.99000000002</v>
      </c>
    </row>
    <row r="159" spans="1:12" x14ac:dyDescent="0.3">
      <c r="B159" s="18" t="s">
        <v>48</v>
      </c>
      <c r="C159" s="19">
        <v>216185.89</v>
      </c>
      <c r="D159" s="20">
        <v>716</v>
      </c>
      <c r="E159" s="19">
        <v>4819.32</v>
      </c>
      <c r="F159" s="20">
        <v>16</v>
      </c>
      <c r="G159" s="19">
        <v>10430.83</v>
      </c>
      <c r="H159" s="20">
        <v>34</v>
      </c>
      <c r="I159" s="19">
        <v>10149.700000000001</v>
      </c>
      <c r="J159" s="20">
        <v>30</v>
      </c>
      <c r="L159" s="42">
        <f t="shared" si="3"/>
        <v>205755.06000000003</v>
      </c>
    </row>
    <row r="160" spans="1:12" x14ac:dyDescent="0.3">
      <c r="B160" s="15" t="s">
        <v>222</v>
      </c>
      <c r="C160" s="17">
        <v>214991.83</v>
      </c>
      <c r="D160" s="16">
        <v>581</v>
      </c>
      <c r="E160" s="17">
        <v>3116.74</v>
      </c>
      <c r="F160" s="16">
        <v>7</v>
      </c>
      <c r="G160" s="17">
        <v>3076.52</v>
      </c>
      <c r="H160" s="16">
        <v>6</v>
      </c>
      <c r="I160" s="17">
        <v>1664.57</v>
      </c>
      <c r="J160" s="16">
        <v>3</v>
      </c>
      <c r="L160" s="42">
        <f t="shared" si="3"/>
        <v>211915.31</v>
      </c>
    </row>
    <row r="161" spans="2:12" x14ac:dyDescent="0.3">
      <c r="B161" s="15" t="s">
        <v>154</v>
      </c>
      <c r="C161" s="17">
        <v>204919.57</v>
      </c>
      <c r="D161" s="16">
        <v>580</v>
      </c>
      <c r="E161" s="17">
        <v>6947</v>
      </c>
      <c r="F161" s="16">
        <v>7</v>
      </c>
      <c r="G161" s="17">
        <v>7445.52</v>
      </c>
      <c r="H161" s="16">
        <v>12</v>
      </c>
      <c r="I161" s="17">
        <v>6496.9</v>
      </c>
      <c r="J161" s="16">
        <v>10</v>
      </c>
      <c r="L161" s="42">
        <f t="shared" si="3"/>
        <v>197474.05000000002</v>
      </c>
    </row>
    <row r="162" spans="2:12" x14ac:dyDescent="0.3">
      <c r="B162" s="18" t="s">
        <v>94</v>
      </c>
      <c r="C162" s="19">
        <v>199498.66</v>
      </c>
      <c r="D162" s="20">
        <v>785</v>
      </c>
      <c r="E162" s="19">
        <v>14567.85</v>
      </c>
      <c r="F162" s="20">
        <v>25</v>
      </c>
      <c r="G162" s="19">
        <v>16234.52</v>
      </c>
      <c r="H162" s="20">
        <v>30</v>
      </c>
      <c r="I162" s="19">
        <v>16074.84</v>
      </c>
      <c r="J162" s="20">
        <v>28</v>
      </c>
      <c r="L162" s="42">
        <f t="shared" si="3"/>
        <v>183264.14</v>
      </c>
    </row>
    <row r="163" spans="2:12" x14ac:dyDescent="0.3">
      <c r="B163" s="18" t="s">
        <v>50</v>
      </c>
      <c r="C163" s="19">
        <v>196427.89</v>
      </c>
      <c r="D163" s="20">
        <v>420</v>
      </c>
      <c r="E163" s="19">
        <v>9323.75</v>
      </c>
      <c r="F163" s="20">
        <v>9</v>
      </c>
      <c r="G163" s="19">
        <v>14816.69</v>
      </c>
      <c r="H163" s="20">
        <v>15</v>
      </c>
      <c r="I163" s="19">
        <v>14772.8</v>
      </c>
      <c r="J163" s="20">
        <v>13</v>
      </c>
      <c r="L163" s="42">
        <f t="shared" si="3"/>
        <v>181611.2</v>
      </c>
    </row>
    <row r="164" spans="2:12" x14ac:dyDescent="0.3">
      <c r="B164" s="18" t="s">
        <v>167</v>
      </c>
      <c r="C164" s="19">
        <v>195560.85</v>
      </c>
      <c r="D164" s="20">
        <v>274</v>
      </c>
      <c r="E164" s="19">
        <v>131382.20000000001</v>
      </c>
      <c r="F164" s="20">
        <v>10</v>
      </c>
      <c r="G164" s="19">
        <v>68073.86</v>
      </c>
      <c r="H164" s="20">
        <v>10</v>
      </c>
      <c r="I164" s="19">
        <v>68073.86</v>
      </c>
      <c r="J164" s="20">
        <v>10</v>
      </c>
      <c r="L164" s="42">
        <f t="shared" si="3"/>
        <v>127486.99</v>
      </c>
    </row>
    <row r="165" spans="2:12" x14ac:dyDescent="0.3">
      <c r="B165" s="15" t="s">
        <v>324</v>
      </c>
      <c r="C165" s="17">
        <v>195254.67</v>
      </c>
      <c r="D165" s="16">
        <v>442</v>
      </c>
      <c r="E165" s="17">
        <v>6986.93</v>
      </c>
      <c r="F165" s="16">
        <v>3</v>
      </c>
      <c r="G165" s="17">
        <v>4768.8999999999996</v>
      </c>
      <c r="H165" s="16">
        <v>7</v>
      </c>
      <c r="I165" s="17">
        <v>4727.2</v>
      </c>
      <c r="J165" s="16">
        <v>3</v>
      </c>
      <c r="L165" s="42">
        <f t="shared" si="3"/>
        <v>190485.77000000002</v>
      </c>
    </row>
    <row r="166" spans="2:12" x14ac:dyDescent="0.3">
      <c r="B166" s="15" t="s">
        <v>198</v>
      </c>
      <c r="C166" s="17">
        <v>192932.47</v>
      </c>
      <c r="D166" s="16">
        <v>599</v>
      </c>
      <c r="E166" s="17">
        <v>1109.1500000000001</v>
      </c>
      <c r="F166" s="16">
        <v>2</v>
      </c>
      <c r="G166" s="16">
        <v>832.86</v>
      </c>
      <c r="H166" s="16">
        <v>3</v>
      </c>
      <c r="I166" s="16">
        <v>438.65</v>
      </c>
      <c r="J166" s="16">
        <v>2</v>
      </c>
      <c r="L166" s="42">
        <f t="shared" si="3"/>
        <v>192099.61000000002</v>
      </c>
    </row>
    <row r="167" spans="2:12" x14ac:dyDescent="0.3">
      <c r="B167" s="18" t="s">
        <v>363</v>
      </c>
      <c r="C167" s="19">
        <v>178395.76</v>
      </c>
      <c r="D167" s="20">
        <v>364</v>
      </c>
      <c r="E167" s="19">
        <v>8220.9500000000007</v>
      </c>
      <c r="F167" s="20">
        <v>10</v>
      </c>
      <c r="G167" s="19">
        <v>20663.04</v>
      </c>
      <c r="H167" s="20">
        <v>25</v>
      </c>
      <c r="I167" s="19">
        <v>18984.63</v>
      </c>
      <c r="J167" s="20">
        <v>23</v>
      </c>
      <c r="L167" s="42">
        <f t="shared" si="3"/>
        <v>157732.72</v>
      </c>
    </row>
    <row r="168" spans="2:12" x14ac:dyDescent="0.3">
      <c r="B168" s="15" t="s">
        <v>194</v>
      </c>
      <c r="C168" s="17">
        <v>171443.67</v>
      </c>
      <c r="D168" s="16">
        <v>495</v>
      </c>
      <c r="E168" s="17">
        <v>1236.19</v>
      </c>
      <c r="F168" s="16">
        <v>4</v>
      </c>
      <c r="G168" s="17">
        <v>1323.43</v>
      </c>
      <c r="H168" s="16">
        <v>7</v>
      </c>
      <c r="I168" s="16">
        <v>974.86</v>
      </c>
      <c r="J168" s="16">
        <v>5</v>
      </c>
      <c r="L168" s="42">
        <f t="shared" si="3"/>
        <v>170120.24000000002</v>
      </c>
    </row>
    <row r="169" spans="2:12" x14ac:dyDescent="0.3">
      <c r="B169" s="18" t="s">
        <v>52</v>
      </c>
      <c r="C169" s="19">
        <v>171142.13</v>
      </c>
      <c r="D169" s="20">
        <v>446</v>
      </c>
      <c r="E169" s="20">
        <v>532.96</v>
      </c>
      <c r="F169" s="20">
        <v>3</v>
      </c>
      <c r="G169" s="19">
        <v>1721.55</v>
      </c>
      <c r="H169" s="20">
        <v>5</v>
      </c>
      <c r="I169" s="19">
        <v>1721.55</v>
      </c>
      <c r="J169" s="20">
        <v>5</v>
      </c>
      <c r="L169" s="42">
        <f t="shared" si="3"/>
        <v>169420.58000000002</v>
      </c>
    </row>
    <row r="170" spans="2:12" x14ac:dyDescent="0.3">
      <c r="B170" s="18" t="s">
        <v>135</v>
      </c>
      <c r="C170" s="19">
        <v>170385.08</v>
      </c>
      <c r="D170" s="20">
        <v>549</v>
      </c>
      <c r="E170" s="19">
        <v>3922.02</v>
      </c>
      <c r="F170" s="20">
        <v>6</v>
      </c>
      <c r="G170" s="19">
        <v>1935.93</v>
      </c>
      <c r="H170" s="20">
        <v>6</v>
      </c>
      <c r="I170" s="19">
        <v>1935.93</v>
      </c>
      <c r="J170" s="20">
        <v>6</v>
      </c>
      <c r="L170" s="42">
        <f t="shared" si="3"/>
        <v>168449.15</v>
      </c>
    </row>
    <row r="171" spans="2:12" x14ac:dyDescent="0.3">
      <c r="B171" s="15" t="s">
        <v>41</v>
      </c>
      <c r="C171" s="17">
        <v>170237.32</v>
      </c>
      <c r="D171" s="16">
        <v>672</v>
      </c>
      <c r="E171" s="17">
        <v>9677.4500000000007</v>
      </c>
      <c r="F171" s="16">
        <v>22</v>
      </c>
      <c r="G171" s="17">
        <v>13359.83</v>
      </c>
      <c r="H171" s="16">
        <v>31</v>
      </c>
      <c r="I171" s="17">
        <v>13187.83</v>
      </c>
      <c r="J171" s="16">
        <v>29</v>
      </c>
      <c r="L171" s="42">
        <f t="shared" si="3"/>
        <v>156877.49000000002</v>
      </c>
    </row>
    <row r="172" spans="2:12" x14ac:dyDescent="0.3">
      <c r="B172" s="15" t="s">
        <v>388</v>
      </c>
      <c r="C172" s="17">
        <v>167741.23000000001</v>
      </c>
      <c r="D172" s="16">
        <v>398</v>
      </c>
      <c r="E172" s="17">
        <v>24219.29</v>
      </c>
      <c r="F172" s="16">
        <v>8</v>
      </c>
      <c r="G172" s="17">
        <v>27877.09</v>
      </c>
      <c r="H172" s="16">
        <v>10</v>
      </c>
      <c r="I172" s="17">
        <v>27877.09</v>
      </c>
      <c r="J172" s="16">
        <v>10</v>
      </c>
      <c r="L172" s="42">
        <f t="shared" si="3"/>
        <v>139864.14000000001</v>
      </c>
    </row>
    <row r="173" spans="2:12" x14ac:dyDescent="0.3">
      <c r="B173" s="15" t="s">
        <v>114</v>
      </c>
      <c r="C173" s="17">
        <v>166216.98000000001</v>
      </c>
      <c r="D173" s="16">
        <v>452</v>
      </c>
      <c r="E173" s="16">
        <v>786.85</v>
      </c>
      <c r="F173" s="16">
        <v>1</v>
      </c>
      <c r="G173" s="16">
        <v>500</v>
      </c>
      <c r="H173" s="16">
        <v>1</v>
      </c>
      <c r="I173" s="16">
        <v>500</v>
      </c>
      <c r="J173" s="16">
        <v>1</v>
      </c>
      <c r="L173" s="42">
        <f t="shared" si="3"/>
        <v>165716.98000000001</v>
      </c>
    </row>
    <row r="174" spans="2:12" x14ac:dyDescent="0.3">
      <c r="B174" s="18" t="s">
        <v>377</v>
      </c>
      <c r="C174" s="19">
        <v>165629.95000000001</v>
      </c>
      <c r="D174" s="20">
        <v>342</v>
      </c>
      <c r="E174" s="19">
        <v>5199.6099999999997</v>
      </c>
      <c r="F174" s="20">
        <v>6</v>
      </c>
      <c r="G174" s="19">
        <v>7951.75</v>
      </c>
      <c r="H174" s="20">
        <v>8</v>
      </c>
      <c r="I174" s="19">
        <v>7951.75</v>
      </c>
      <c r="J174" s="20">
        <v>8</v>
      </c>
      <c r="L174" s="42">
        <f t="shared" si="3"/>
        <v>157678.20000000001</v>
      </c>
    </row>
    <row r="175" spans="2:12" x14ac:dyDescent="0.3">
      <c r="B175" s="18" t="s">
        <v>345</v>
      </c>
      <c r="C175" s="19">
        <v>163488.63</v>
      </c>
      <c r="D175" s="20">
        <v>391</v>
      </c>
      <c r="E175" s="19">
        <v>3362.99</v>
      </c>
      <c r="F175" s="20">
        <v>3</v>
      </c>
      <c r="G175" s="19">
        <v>4703.49</v>
      </c>
      <c r="H175" s="20">
        <v>8</v>
      </c>
      <c r="I175" s="19">
        <v>3823.79</v>
      </c>
      <c r="J175" s="20">
        <v>6</v>
      </c>
      <c r="L175" s="42">
        <f t="shared" si="3"/>
        <v>158785.14000000001</v>
      </c>
    </row>
    <row r="176" spans="2:12" x14ac:dyDescent="0.3">
      <c r="B176" s="15" t="s">
        <v>244</v>
      </c>
      <c r="C176" s="17">
        <v>163216.42000000001</v>
      </c>
      <c r="D176" s="16">
        <v>455</v>
      </c>
      <c r="E176" s="17">
        <v>26548.63</v>
      </c>
      <c r="F176" s="16">
        <v>30</v>
      </c>
      <c r="G176" s="17">
        <v>87856.92</v>
      </c>
      <c r="H176" s="16">
        <v>81</v>
      </c>
      <c r="I176" s="17">
        <v>88228.61</v>
      </c>
      <c r="J176" s="16">
        <v>80</v>
      </c>
      <c r="L176" s="42">
        <f t="shared" si="3"/>
        <v>75359.500000000015</v>
      </c>
    </row>
    <row r="177" spans="1:12" x14ac:dyDescent="0.3">
      <c r="B177" s="18" t="s">
        <v>193</v>
      </c>
      <c r="C177" s="19">
        <v>162981.82</v>
      </c>
      <c r="D177" s="20">
        <v>451</v>
      </c>
      <c r="E177" s="19">
        <v>26489.88</v>
      </c>
      <c r="F177" s="20">
        <v>52</v>
      </c>
      <c r="G177" s="19">
        <v>32646.36</v>
      </c>
      <c r="H177" s="20">
        <v>85</v>
      </c>
      <c r="I177" s="19">
        <v>32433.09</v>
      </c>
      <c r="J177" s="20">
        <v>84</v>
      </c>
      <c r="L177" s="42">
        <f t="shared" si="3"/>
        <v>130335.46</v>
      </c>
    </row>
    <row r="178" spans="1:12" x14ac:dyDescent="0.3">
      <c r="A178" s="28" t="s">
        <v>419</v>
      </c>
      <c r="B178" s="29" t="s">
        <v>282</v>
      </c>
      <c r="C178" s="31">
        <v>162512.35999999999</v>
      </c>
      <c r="D178" s="30">
        <v>363</v>
      </c>
      <c r="E178" s="31">
        <v>23914.13</v>
      </c>
      <c r="F178" s="30">
        <v>45</v>
      </c>
      <c r="G178" s="31">
        <v>36769.01</v>
      </c>
      <c r="H178" s="30">
        <v>55</v>
      </c>
      <c r="I178" s="31">
        <v>35261.43</v>
      </c>
      <c r="J178" s="30">
        <v>47</v>
      </c>
      <c r="L178" s="42">
        <f t="shared" si="3"/>
        <v>125743.34999999998</v>
      </c>
    </row>
    <row r="179" spans="1:12" x14ac:dyDescent="0.3">
      <c r="B179" s="15" t="s">
        <v>400</v>
      </c>
      <c r="C179" s="17">
        <v>162034.20000000001</v>
      </c>
      <c r="D179" s="16">
        <v>266</v>
      </c>
      <c r="E179" s="16">
        <v>288.39999999999998</v>
      </c>
      <c r="F179" s="16">
        <v>1</v>
      </c>
      <c r="G179" s="17">
        <v>2288.4</v>
      </c>
      <c r="H179" s="16">
        <v>2</v>
      </c>
      <c r="I179" s="17">
        <v>2288.4</v>
      </c>
      <c r="J179" s="16">
        <v>2</v>
      </c>
      <c r="L179" s="42">
        <f t="shared" si="3"/>
        <v>159745.80000000002</v>
      </c>
    </row>
    <row r="180" spans="1:12" x14ac:dyDescent="0.3">
      <c r="B180" s="15" t="s">
        <v>294</v>
      </c>
      <c r="C180" s="17">
        <v>161251.23000000001</v>
      </c>
      <c r="D180" s="16">
        <v>351</v>
      </c>
      <c r="E180" s="17">
        <v>8754.43</v>
      </c>
      <c r="F180" s="16">
        <v>14</v>
      </c>
      <c r="G180" s="17">
        <v>25517.43</v>
      </c>
      <c r="H180" s="16">
        <v>34</v>
      </c>
      <c r="I180" s="17">
        <v>25572.31</v>
      </c>
      <c r="J180" s="16">
        <v>34</v>
      </c>
      <c r="L180" s="42">
        <f t="shared" si="3"/>
        <v>135733.80000000002</v>
      </c>
    </row>
    <row r="181" spans="1:12" x14ac:dyDescent="0.3">
      <c r="B181" s="18" t="s">
        <v>197</v>
      </c>
      <c r="C181" s="19">
        <v>160680.98000000001</v>
      </c>
      <c r="D181" s="20">
        <v>378</v>
      </c>
      <c r="E181" s="19">
        <v>40093.68</v>
      </c>
      <c r="F181" s="20">
        <v>6</v>
      </c>
      <c r="G181" s="19">
        <v>8113.49</v>
      </c>
      <c r="H181" s="20">
        <v>6</v>
      </c>
      <c r="I181" s="19">
        <v>8113.49</v>
      </c>
      <c r="J181" s="20">
        <v>6</v>
      </c>
      <c r="L181" s="42">
        <f t="shared" si="3"/>
        <v>152567.49000000002</v>
      </c>
    </row>
    <row r="182" spans="1:12" x14ac:dyDescent="0.3">
      <c r="B182" s="18" t="s">
        <v>215</v>
      </c>
      <c r="C182" s="19">
        <v>159687.1</v>
      </c>
      <c r="D182" s="20">
        <v>560</v>
      </c>
      <c r="E182" s="19">
        <v>4113.57</v>
      </c>
      <c r="F182" s="20">
        <v>2</v>
      </c>
      <c r="G182" s="20">
        <v>600</v>
      </c>
      <c r="H182" s="20">
        <v>1</v>
      </c>
      <c r="I182" s="20">
        <v>600</v>
      </c>
      <c r="J182" s="20">
        <v>1</v>
      </c>
      <c r="L182" s="42">
        <f t="shared" si="3"/>
        <v>159087.1</v>
      </c>
    </row>
    <row r="183" spans="1:12" x14ac:dyDescent="0.3">
      <c r="B183" s="18" t="s">
        <v>325</v>
      </c>
      <c r="C183" s="19">
        <v>159377.39000000001</v>
      </c>
      <c r="D183" s="20">
        <v>379</v>
      </c>
      <c r="E183" s="19">
        <v>8397.41</v>
      </c>
      <c r="F183" s="20">
        <v>3</v>
      </c>
      <c r="G183" s="19">
        <v>10132.700000000001</v>
      </c>
      <c r="H183" s="20">
        <v>5</v>
      </c>
      <c r="I183" s="19">
        <v>10132.700000000001</v>
      </c>
      <c r="J183" s="20">
        <v>5</v>
      </c>
      <c r="L183" s="42">
        <f t="shared" si="3"/>
        <v>149244.69</v>
      </c>
    </row>
    <row r="184" spans="1:12" x14ac:dyDescent="0.3">
      <c r="B184" s="18" t="s">
        <v>26</v>
      </c>
      <c r="C184" s="19">
        <v>159240.75</v>
      </c>
      <c r="D184" s="20">
        <v>441</v>
      </c>
      <c r="E184" s="19">
        <v>18948.75</v>
      </c>
      <c r="F184" s="20">
        <v>24</v>
      </c>
      <c r="G184" s="19">
        <v>19943.48</v>
      </c>
      <c r="H184" s="20">
        <v>35</v>
      </c>
      <c r="I184" s="19">
        <v>19532.61</v>
      </c>
      <c r="J184" s="20">
        <v>33</v>
      </c>
      <c r="L184" s="42">
        <f t="shared" si="3"/>
        <v>139297.26999999999</v>
      </c>
    </row>
    <row r="185" spans="1:12" x14ac:dyDescent="0.3">
      <c r="B185" s="15" t="s">
        <v>29</v>
      </c>
      <c r="C185" s="17">
        <v>154713.32</v>
      </c>
      <c r="D185" s="16">
        <v>364</v>
      </c>
      <c r="E185" s="16">
        <v>0</v>
      </c>
      <c r="F185" s="16">
        <v>0</v>
      </c>
      <c r="G185" s="16">
        <v>19.309999999999999</v>
      </c>
      <c r="H185" s="16">
        <v>1</v>
      </c>
      <c r="I185" s="16">
        <v>0</v>
      </c>
      <c r="J185" s="16">
        <v>0</v>
      </c>
      <c r="L185" s="42">
        <f t="shared" si="3"/>
        <v>154694.01</v>
      </c>
    </row>
    <row r="186" spans="1:12" x14ac:dyDescent="0.3">
      <c r="B186" s="15" t="s">
        <v>55</v>
      </c>
      <c r="C186" s="17">
        <v>154183.54</v>
      </c>
      <c r="D186" s="16">
        <v>396</v>
      </c>
      <c r="E186" s="17">
        <v>10142.58</v>
      </c>
      <c r="F186" s="16">
        <v>15</v>
      </c>
      <c r="G186" s="17">
        <v>12241.1</v>
      </c>
      <c r="H186" s="16">
        <v>17</v>
      </c>
      <c r="I186" s="17">
        <v>11303.02</v>
      </c>
      <c r="J186" s="16">
        <v>14</v>
      </c>
      <c r="L186" s="42">
        <f t="shared" si="3"/>
        <v>141942.44</v>
      </c>
    </row>
    <row r="187" spans="1:12" x14ac:dyDescent="0.3">
      <c r="A187" s="28" t="s">
        <v>419</v>
      </c>
      <c r="B187" s="29" t="s">
        <v>333</v>
      </c>
      <c r="C187" s="31">
        <v>153898.70000000001</v>
      </c>
      <c r="D187" s="30">
        <v>421</v>
      </c>
      <c r="E187" s="31">
        <v>2080.0500000000002</v>
      </c>
      <c r="F187" s="30">
        <v>4</v>
      </c>
      <c r="G187" s="31">
        <v>5241.6899999999996</v>
      </c>
      <c r="H187" s="30">
        <v>4</v>
      </c>
      <c r="I187" s="31">
        <v>4482.1099999999997</v>
      </c>
      <c r="J187" s="30">
        <v>3</v>
      </c>
      <c r="L187" s="42">
        <f t="shared" si="3"/>
        <v>148657.01</v>
      </c>
    </row>
    <row r="188" spans="1:12" x14ac:dyDescent="0.3">
      <c r="B188" s="15" t="s">
        <v>170</v>
      </c>
      <c r="C188" s="17">
        <v>152378.42000000001</v>
      </c>
      <c r="D188" s="16">
        <v>659</v>
      </c>
      <c r="E188" s="17">
        <v>3330.73</v>
      </c>
      <c r="F188" s="16">
        <v>12</v>
      </c>
      <c r="G188" s="17">
        <v>3989.66</v>
      </c>
      <c r="H188" s="16">
        <v>12</v>
      </c>
      <c r="I188" s="17">
        <v>4157.1499999999996</v>
      </c>
      <c r="J188" s="16">
        <v>12</v>
      </c>
      <c r="L188" s="42">
        <f t="shared" si="3"/>
        <v>148388.76</v>
      </c>
    </row>
    <row r="189" spans="1:12" x14ac:dyDescent="0.3">
      <c r="B189" s="18" t="s">
        <v>179</v>
      </c>
      <c r="C189" s="19">
        <v>151464.79</v>
      </c>
      <c r="D189" s="20">
        <v>390</v>
      </c>
      <c r="E189" s="19">
        <v>1999.5</v>
      </c>
      <c r="F189" s="20">
        <v>1</v>
      </c>
      <c r="G189" s="19">
        <v>4432.1499999999996</v>
      </c>
      <c r="H189" s="20">
        <v>5</v>
      </c>
      <c r="I189" s="19">
        <v>4432.1499999999996</v>
      </c>
      <c r="J189" s="20">
        <v>5</v>
      </c>
      <c r="L189" s="42">
        <f t="shared" si="3"/>
        <v>147032.64000000001</v>
      </c>
    </row>
    <row r="190" spans="1:12" x14ac:dyDescent="0.3">
      <c r="B190" s="15" t="s">
        <v>176</v>
      </c>
      <c r="C190" s="17">
        <v>151112</v>
      </c>
      <c r="D190" s="16">
        <v>441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L190" s="42">
        <f t="shared" si="3"/>
        <v>151112</v>
      </c>
    </row>
    <row r="191" spans="1:12" x14ac:dyDescent="0.3">
      <c r="B191" s="15" t="s">
        <v>91</v>
      </c>
      <c r="C191" s="17">
        <v>148984.95000000001</v>
      </c>
      <c r="D191" s="16">
        <v>294</v>
      </c>
      <c r="E191" s="17">
        <v>7863.26</v>
      </c>
      <c r="F191" s="16">
        <v>26</v>
      </c>
      <c r="G191" s="17">
        <v>10084.030000000001</v>
      </c>
      <c r="H191" s="16">
        <v>45</v>
      </c>
      <c r="I191" s="17">
        <v>10015.09</v>
      </c>
      <c r="J191" s="16">
        <v>41</v>
      </c>
      <c r="L191" s="42">
        <f t="shared" si="3"/>
        <v>138900.92000000001</v>
      </c>
    </row>
    <row r="192" spans="1:12" x14ac:dyDescent="0.3">
      <c r="B192" s="15" t="s">
        <v>384</v>
      </c>
      <c r="C192" s="17">
        <v>146828.57999999999</v>
      </c>
      <c r="D192" s="16">
        <v>285</v>
      </c>
      <c r="E192" s="16">
        <v>657.62</v>
      </c>
      <c r="F192" s="16">
        <v>1</v>
      </c>
      <c r="G192" s="17">
        <v>2200</v>
      </c>
      <c r="H192" s="16">
        <v>2</v>
      </c>
      <c r="I192" s="17">
        <v>2200</v>
      </c>
      <c r="J192" s="16">
        <v>2</v>
      </c>
      <c r="L192" s="42">
        <f t="shared" si="3"/>
        <v>144628.57999999999</v>
      </c>
    </row>
    <row r="193" spans="2:12" x14ac:dyDescent="0.3">
      <c r="B193" s="18" t="s">
        <v>365</v>
      </c>
      <c r="C193" s="19">
        <v>144184.82</v>
      </c>
      <c r="D193" s="20">
        <v>424</v>
      </c>
      <c r="E193" s="19">
        <v>1026.06</v>
      </c>
      <c r="F193" s="20">
        <v>2</v>
      </c>
      <c r="G193" s="19">
        <v>1026.06</v>
      </c>
      <c r="H193" s="20">
        <v>2</v>
      </c>
      <c r="I193" s="19">
        <v>1026.06</v>
      </c>
      <c r="J193" s="20">
        <v>2</v>
      </c>
      <c r="L193" s="42">
        <f t="shared" si="3"/>
        <v>143158.76</v>
      </c>
    </row>
    <row r="194" spans="2:12" x14ac:dyDescent="0.3">
      <c r="B194" s="18" t="s">
        <v>319</v>
      </c>
      <c r="C194" s="19">
        <v>143768.88</v>
      </c>
      <c r="D194" s="20">
        <v>445</v>
      </c>
      <c r="E194" s="19">
        <v>18094.48</v>
      </c>
      <c r="F194" s="20">
        <v>28</v>
      </c>
      <c r="G194" s="19">
        <v>40829.449999999997</v>
      </c>
      <c r="H194" s="20">
        <v>44</v>
      </c>
      <c r="I194" s="19">
        <v>40076.65</v>
      </c>
      <c r="J194" s="20">
        <v>40</v>
      </c>
      <c r="L194" s="42">
        <f t="shared" si="3"/>
        <v>102939.43000000001</v>
      </c>
    </row>
    <row r="195" spans="2:12" x14ac:dyDescent="0.3">
      <c r="B195" s="18" t="s">
        <v>269</v>
      </c>
      <c r="C195" s="19">
        <v>142165.79</v>
      </c>
      <c r="D195" s="20">
        <v>327</v>
      </c>
      <c r="E195" s="20">
        <v>0</v>
      </c>
      <c r="F195" s="20">
        <v>0</v>
      </c>
      <c r="G195" s="19">
        <v>4754</v>
      </c>
      <c r="H195" s="20">
        <v>3</v>
      </c>
      <c r="I195" s="19">
        <v>4754</v>
      </c>
      <c r="J195" s="20">
        <v>3</v>
      </c>
      <c r="L195" s="42">
        <f t="shared" si="3"/>
        <v>137411.79</v>
      </c>
    </row>
    <row r="196" spans="2:12" x14ac:dyDescent="0.3">
      <c r="B196" s="15" t="s">
        <v>83</v>
      </c>
      <c r="C196" s="17">
        <v>141916.14000000001</v>
      </c>
      <c r="D196" s="16">
        <v>688</v>
      </c>
      <c r="E196" s="16">
        <v>200</v>
      </c>
      <c r="F196" s="16">
        <v>2</v>
      </c>
      <c r="G196" s="17">
        <v>1545.87</v>
      </c>
      <c r="H196" s="16">
        <v>5</v>
      </c>
      <c r="I196" s="17">
        <v>1545.87</v>
      </c>
      <c r="J196" s="16">
        <v>5</v>
      </c>
      <c r="L196" s="42">
        <f t="shared" si="3"/>
        <v>140370.27000000002</v>
      </c>
    </row>
    <row r="197" spans="2:12" x14ac:dyDescent="0.3">
      <c r="B197" s="15" t="s">
        <v>258</v>
      </c>
      <c r="C197" s="17">
        <v>141125.20000000001</v>
      </c>
      <c r="D197" s="16">
        <v>387</v>
      </c>
      <c r="E197" s="17">
        <v>5647.57</v>
      </c>
      <c r="F197" s="16">
        <v>6</v>
      </c>
      <c r="G197" s="17">
        <v>7941.96</v>
      </c>
      <c r="H197" s="16">
        <v>9</v>
      </c>
      <c r="I197" s="17">
        <v>5810.82</v>
      </c>
      <c r="J197" s="16">
        <v>6</v>
      </c>
      <c r="L197" s="42">
        <f t="shared" si="3"/>
        <v>133183.24000000002</v>
      </c>
    </row>
    <row r="198" spans="2:12" x14ac:dyDescent="0.3">
      <c r="B198" s="18" t="s">
        <v>351</v>
      </c>
      <c r="C198" s="19">
        <v>140599.10999999999</v>
      </c>
      <c r="D198" s="20">
        <v>605</v>
      </c>
      <c r="E198" s="19">
        <v>5016.5</v>
      </c>
      <c r="F198" s="20">
        <v>7</v>
      </c>
      <c r="G198" s="19">
        <v>2076.86</v>
      </c>
      <c r="H198" s="20">
        <v>8</v>
      </c>
      <c r="I198" s="19">
        <v>1898.21</v>
      </c>
      <c r="J198" s="20">
        <v>6</v>
      </c>
      <c r="L198" s="42">
        <f t="shared" si="3"/>
        <v>138522.25</v>
      </c>
    </row>
    <row r="199" spans="2:12" x14ac:dyDescent="0.3">
      <c r="B199" s="18" t="s">
        <v>70</v>
      </c>
      <c r="C199" s="19">
        <v>140360</v>
      </c>
      <c r="D199" s="20">
        <v>397</v>
      </c>
      <c r="E199" s="19">
        <v>2667.56</v>
      </c>
      <c r="F199" s="20">
        <v>2</v>
      </c>
      <c r="G199" s="19">
        <v>1977.41</v>
      </c>
      <c r="H199" s="20">
        <v>3</v>
      </c>
      <c r="I199" s="19">
        <v>1977.41</v>
      </c>
      <c r="J199" s="20">
        <v>3</v>
      </c>
      <c r="L199" s="42">
        <f t="shared" si="3"/>
        <v>138382.59</v>
      </c>
    </row>
    <row r="200" spans="2:12" x14ac:dyDescent="0.3">
      <c r="B200" s="15" t="s">
        <v>398</v>
      </c>
      <c r="C200" s="17">
        <v>138932.73000000001</v>
      </c>
      <c r="D200" s="16">
        <v>483</v>
      </c>
      <c r="E200" s="17">
        <v>6359.85</v>
      </c>
      <c r="F200" s="16">
        <v>11</v>
      </c>
      <c r="G200" s="17">
        <v>10452.030000000001</v>
      </c>
      <c r="H200" s="16">
        <v>19</v>
      </c>
      <c r="I200" s="17">
        <v>10059.209999999999</v>
      </c>
      <c r="J200" s="16">
        <v>18</v>
      </c>
      <c r="L200" s="42">
        <f t="shared" si="3"/>
        <v>128480.70000000001</v>
      </c>
    </row>
    <row r="201" spans="2:12" x14ac:dyDescent="0.3">
      <c r="B201" s="15" t="s">
        <v>254</v>
      </c>
      <c r="C201" s="17">
        <v>135506.75</v>
      </c>
      <c r="D201" s="16">
        <v>281</v>
      </c>
      <c r="E201" s="17">
        <v>13437.54</v>
      </c>
      <c r="F201" s="16">
        <v>11</v>
      </c>
      <c r="G201" s="17">
        <v>38235.910000000003</v>
      </c>
      <c r="H201" s="16">
        <v>17</v>
      </c>
      <c r="I201" s="17">
        <v>37395.839999999997</v>
      </c>
      <c r="J201" s="16">
        <v>15</v>
      </c>
      <c r="L201" s="42">
        <f t="shared" si="3"/>
        <v>97270.84</v>
      </c>
    </row>
    <row r="202" spans="2:12" x14ac:dyDescent="0.3">
      <c r="B202" s="15" t="s">
        <v>284</v>
      </c>
      <c r="C202" s="17">
        <v>134791.47</v>
      </c>
      <c r="D202" s="16">
        <v>534</v>
      </c>
      <c r="E202" s="17">
        <v>7705.02</v>
      </c>
      <c r="F202" s="16">
        <v>17</v>
      </c>
      <c r="G202" s="17">
        <v>11754.36</v>
      </c>
      <c r="H202" s="16">
        <v>25</v>
      </c>
      <c r="I202" s="17">
        <v>10859.27</v>
      </c>
      <c r="J202" s="16">
        <v>21</v>
      </c>
      <c r="L202" s="42">
        <f t="shared" si="3"/>
        <v>123037.11</v>
      </c>
    </row>
    <row r="203" spans="2:12" x14ac:dyDescent="0.3">
      <c r="B203" s="15" t="s">
        <v>346</v>
      </c>
      <c r="C203" s="17">
        <v>133825.16</v>
      </c>
      <c r="D203" s="16">
        <v>406</v>
      </c>
      <c r="E203" s="17">
        <v>9726.1200000000008</v>
      </c>
      <c r="F203" s="16">
        <v>11</v>
      </c>
      <c r="G203" s="17">
        <v>12261.4</v>
      </c>
      <c r="H203" s="16">
        <v>16</v>
      </c>
      <c r="I203" s="17">
        <v>11455.5</v>
      </c>
      <c r="J203" s="16">
        <v>14</v>
      </c>
      <c r="L203" s="42">
        <f t="shared" si="3"/>
        <v>121563.76000000001</v>
      </c>
    </row>
    <row r="204" spans="2:12" x14ac:dyDescent="0.3">
      <c r="B204" s="15" t="s">
        <v>382</v>
      </c>
      <c r="C204" s="17">
        <v>132659.79</v>
      </c>
      <c r="D204" s="16">
        <v>773</v>
      </c>
      <c r="E204" s="16">
        <v>0</v>
      </c>
      <c r="F204" s="16">
        <v>0</v>
      </c>
      <c r="G204" s="16">
        <v>167.67</v>
      </c>
      <c r="H204" s="16">
        <v>1</v>
      </c>
      <c r="I204" s="16">
        <v>0</v>
      </c>
      <c r="J204" s="16">
        <v>0</v>
      </c>
      <c r="L204" s="42">
        <f t="shared" si="3"/>
        <v>132492.12</v>
      </c>
    </row>
    <row r="205" spans="2:12" x14ac:dyDescent="0.3">
      <c r="B205" s="15" t="s">
        <v>338</v>
      </c>
      <c r="C205" s="17">
        <v>132348.32999999999</v>
      </c>
      <c r="D205" s="16">
        <v>360</v>
      </c>
      <c r="E205" s="17">
        <v>1752.4</v>
      </c>
      <c r="F205" s="16">
        <v>2</v>
      </c>
      <c r="G205" s="17">
        <v>2252.4</v>
      </c>
      <c r="H205" s="16">
        <v>5</v>
      </c>
      <c r="I205" s="17">
        <v>2252.4</v>
      </c>
      <c r="J205" s="16">
        <v>5</v>
      </c>
      <c r="L205" s="42">
        <f t="shared" si="3"/>
        <v>130095.93</v>
      </c>
    </row>
    <row r="206" spans="2:12" x14ac:dyDescent="0.3">
      <c r="B206" s="15" t="s">
        <v>314</v>
      </c>
      <c r="C206" s="17">
        <v>130142.33</v>
      </c>
      <c r="D206" s="16">
        <v>465</v>
      </c>
      <c r="E206" s="17">
        <v>1937.26</v>
      </c>
      <c r="F206" s="16">
        <v>4</v>
      </c>
      <c r="G206" s="17">
        <v>4523.5</v>
      </c>
      <c r="H206" s="16">
        <v>7</v>
      </c>
      <c r="I206" s="17">
        <v>4046.43</v>
      </c>
      <c r="J206" s="16">
        <v>6</v>
      </c>
      <c r="L206" s="42">
        <f t="shared" si="3"/>
        <v>125618.83</v>
      </c>
    </row>
    <row r="207" spans="2:12" x14ac:dyDescent="0.3">
      <c r="B207" s="15" t="s">
        <v>364</v>
      </c>
      <c r="C207" s="17">
        <v>129338.94</v>
      </c>
      <c r="D207" s="16">
        <v>294</v>
      </c>
      <c r="E207" s="17">
        <v>1000.53</v>
      </c>
      <c r="F207" s="16">
        <v>2</v>
      </c>
      <c r="G207" s="17">
        <v>21018.38</v>
      </c>
      <c r="H207" s="16">
        <v>15</v>
      </c>
      <c r="I207" s="17">
        <v>21018.38</v>
      </c>
      <c r="J207" s="16">
        <v>15</v>
      </c>
      <c r="L207" s="42">
        <f t="shared" si="3"/>
        <v>108320.56</v>
      </c>
    </row>
    <row r="208" spans="2:12" x14ac:dyDescent="0.3">
      <c r="B208" s="15" t="s">
        <v>260</v>
      </c>
      <c r="C208" s="17">
        <v>128696.67</v>
      </c>
      <c r="D208" s="16">
        <v>498</v>
      </c>
      <c r="E208" s="17">
        <v>2659.67</v>
      </c>
      <c r="F208" s="16">
        <v>5</v>
      </c>
      <c r="G208" s="17">
        <v>2469.73</v>
      </c>
      <c r="H208" s="16">
        <v>4</v>
      </c>
      <c r="I208" s="17">
        <v>2469.73</v>
      </c>
      <c r="J208" s="16">
        <v>4</v>
      </c>
      <c r="L208" s="42">
        <f t="shared" si="3"/>
        <v>126226.94</v>
      </c>
    </row>
    <row r="209" spans="1:12" x14ac:dyDescent="0.3">
      <c r="B209" s="18" t="s">
        <v>367</v>
      </c>
      <c r="C209" s="19">
        <v>128469.25</v>
      </c>
      <c r="D209" s="20">
        <v>254</v>
      </c>
      <c r="E209" s="19">
        <v>1931.26</v>
      </c>
      <c r="F209" s="20">
        <v>1</v>
      </c>
      <c r="G209" s="19">
        <v>2221.2600000000002</v>
      </c>
      <c r="H209" s="20">
        <v>3</v>
      </c>
      <c r="I209" s="19">
        <v>2221.2600000000002</v>
      </c>
      <c r="J209" s="20">
        <v>3</v>
      </c>
      <c r="L209" s="42">
        <f t="shared" si="3"/>
        <v>126247.99</v>
      </c>
    </row>
    <row r="210" spans="1:12" x14ac:dyDescent="0.3">
      <c r="B210" s="18" t="s">
        <v>92</v>
      </c>
      <c r="C210" s="19">
        <v>127701.11</v>
      </c>
      <c r="D210" s="20">
        <v>345</v>
      </c>
      <c r="E210" s="19">
        <v>20971.29</v>
      </c>
      <c r="F210" s="20">
        <v>13</v>
      </c>
      <c r="G210" s="19">
        <v>56856.32</v>
      </c>
      <c r="H210" s="20">
        <v>38</v>
      </c>
      <c r="I210" s="19">
        <v>56856.32</v>
      </c>
      <c r="J210" s="20">
        <v>38</v>
      </c>
      <c r="L210" s="42">
        <f t="shared" si="3"/>
        <v>70844.790000000008</v>
      </c>
    </row>
    <row r="211" spans="1:12" x14ac:dyDescent="0.3">
      <c r="B211" s="15" t="s">
        <v>180</v>
      </c>
      <c r="C211" s="17">
        <v>126064.92</v>
      </c>
      <c r="D211" s="16">
        <v>895</v>
      </c>
      <c r="E211" s="17">
        <v>1231.8800000000001</v>
      </c>
      <c r="F211" s="16">
        <v>3</v>
      </c>
      <c r="G211" s="17">
        <v>4584.5</v>
      </c>
      <c r="H211" s="16">
        <v>6</v>
      </c>
      <c r="I211" s="17">
        <v>4251.8900000000003</v>
      </c>
      <c r="J211" s="16">
        <v>5</v>
      </c>
      <c r="L211" s="42">
        <f t="shared" si="3"/>
        <v>121480.42</v>
      </c>
    </row>
    <row r="212" spans="1:12" x14ac:dyDescent="0.3">
      <c r="B212" s="15" t="s">
        <v>73</v>
      </c>
      <c r="C212" s="17">
        <v>125902.35</v>
      </c>
      <c r="D212" s="16">
        <v>441</v>
      </c>
      <c r="E212" s="17">
        <v>7908.97</v>
      </c>
      <c r="F212" s="16">
        <v>5</v>
      </c>
      <c r="G212" s="17">
        <v>12885.68</v>
      </c>
      <c r="H212" s="16">
        <v>12</v>
      </c>
      <c r="I212" s="17">
        <v>12885.68</v>
      </c>
      <c r="J212" s="16">
        <v>12</v>
      </c>
      <c r="L212" s="42">
        <f t="shared" si="3"/>
        <v>113016.67000000001</v>
      </c>
    </row>
    <row r="213" spans="1:12" x14ac:dyDescent="0.3">
      <c r="B213" s="18" t="s">
        <v>115</v>
      </c>
      <c r="C213" s="19">
        <v>125195.33</v>
      </c>
      <c r="D213" s="20">
        <v>204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L213" s="42">
        <f t="shared" si="3"/>
        <v>125195.33</v>
      </c>
    </row>
    <row r="214" spans="1:12" x14ac:dyDescent="0.3">
      <c r="B214" s="15" t="s">
        <v>312</v>
      </c>
      <c r="C214" s="17">
        <v>122421.35</v>
      </c>
      <c r="D214" s="16">
        <v>273</v>
      </c>
      <c r="E214" s="17">
        <v>1513.5</v>
      </c>
      <c r="F214" s="16">
        <v>1</v>
      </c>
      <c r="G214" s="17">
        <v>1513.5</v>
      </c>
      <c r="H214" s="16">
        <v>2</v>
      </c>
      <c r="I214" s="17">
        <v>1513.5</v>
      </c>
      <c r="J214" s="16">
        <v>2</v>
      </c>
      <c r="L214" s="42">
        <f t="shared" si="3"/>
        <v>120907.85</v>
      </c>
    </row>
    <row r="215" spans="1:12" x14ac:dyDescent="0.3">
      <c r="B215" s="15" t="s">
        <v>272</v>
      </c>
      <c r="C215" s="17">
        <v>122029.39</v>
      </c>
      <c r="D215" s="16">
        <v>491</v>
      </c>
      <c r="E215" s="17">
        <v>4511.53</v>
      </c>
      <c r="F215" s="16">
        <v>5</v>
      </c>
      <c r="G215" s="17">
        <v>3345.33</v>
      </c>
      <c r="H215" s="16">
        <v>6</v>
      </c>
      <c r="I215" s="17">
        <v>3322.35</v>
      </c>
      <c r="J215" s="16">
        <v>4</v>
      </c>
      <c r="L215" s="42">
        <f t="shared" si="3"/>
        <v>118684.06</v>
      </c>
    </row>
    <row r="216" spans="1:12" x14ac:dyDescent="0.3">
      <c r="B216" s="18" t="s">
        <v>415</v>
      </c>
      <c r="C216" s="19">
        <v>121247.69</v>
      </c>
      <c r="D216" s="20">
        <v>479</v>
      </c>
      <c r="E216" s="20">
        <v>580.52</v>
      </c>
      <c r="F216" s="20">
        <v>1</v>
      </c>
      <c r="G216" s="19">
        <v>5389.74</v>
      </c>
      <c r="H216" s="20">
        <v>3</v>
      </c>
      <c r="I216" s="19">
        <v>5389.74</v>
      </c>
      <c r="J216" s="20">
        <v>3</v>
      </c>
      <c r="L216" s="42">
        <f t="shared" ref="L216:L279" si="4">C216-G216</f>
        <v>115857.95</v>
      </c>
    </row>
    <row r="217" spans="1:12" x14ac:dyDescent="0.3">
      <c r="B217" s="15" t="s">
        <v>196</v>
      </c>
      <c r="C217" s="17">
        <v>121102.75</v>
      </c>
      <c r="D217" s="16">
        <v>486</v>
      </c>
      <c r="E217" s="16">
        <v>506.25</v>
      </c>
      <c r="F217" s="16">
        <v>1</v>
      </c>
      <c r="G217" s="17">
        <v>5499.24</v>
      </c>
      <c r="H217" s="16">
        <v>3</v>
      </c>
      <c r="I217" s="17">
        <v>5499.24</v>
      </c>
      <c r="J217" s="16">
        <v>3</v>
      </c>
      <c r="L217" s="42">
        <f t="shared" si="4"/>
        <v>115603.51</v>
      </c>
    </row>
    <row r="218" spans="1:12" x14ac:dyDescent="0.3">
      <c r="B218" s="15" t="s">
        <v>308</v>
      </c>
      <c r="C218" s="17">
        <v>120583.71</v>
      </c>
      <c r="D218" s="16">
        <v>338</v>
      </c>
      <c r="E218" s="16">
        <v>110.09</v>
      </c>
      <c r="F218" s="16">
        <v>1</v>
      </c>
      <c r="G218" s="17">
        <v>1390.85</v>
      </c>
      <c r="H218" s="16">
        <v>1</v>
      </c>
      <c r="I218" s="17">
        <v>1390.85</v>
      </c>
      <c r="J218" s="16">
        <v>1</v>
      </c>
      <c r="L218" s="42">
        <f t="shared" si="4"/>
        <v>119192.86</v>
      </c>
    </row>
    <row r="219" spans="1:12" x14ac:dyDescent="0.3">
      <c r="B219" s="15" t="s">
        <v>332</v>
      </c>
      <c r="C219" s="17">
        <v>120251.83</v>
      </c>
      <c r="D219" s="16">
        <v>392</v>
      </c>
      <c r="E219" s="17">
        <v>1271.1199999999999</v>
      </c>
      <c r="F219" s="16">
        <v>5</v>
      </c>
      <c r="G219" s="17">
        <v>3317.69</v>
      </c>
      <c r="H219" s="16">
        <v>7</v>
      </c>
      <c r="I219" s="17">
        <v>3317.69</v>
      </c>
      <c r="J219" s="16">
        <v>7</v>
      </c>
      <c r="L219" s="42">
        <f t="shared" si="4"/>
        <v>116934.14</v>
      </c>
    </row>
    <row r="220" spans="1:12" x14ac:dyDescent="0.3">
      <c r="B220" s="18" t="s">
        <v>401</v>
      </c>
      <c r="C220" s="19">
        <v>118288.41</v>
      </c>
      <c r="D220" s="20">
        <v>415</v>
      </c>
      <c r="E220" s="19">
        <v>13709.87</v>
      </c>
      <c r="F220" s="20">
        <v>17</v>
      </c>
      <c r="G220" s="19">
        <v>16224.55</v>
      </c>
      <c r="H220" s="20">
        <v>17</v>
      </c>
      <c r="I220" s="19">
        <v>16229.62</v>
      </c>
      <c r="J220" s="20">
        <v>17</v>
      </c>
      <c r="L220" s="42">
        <f t="shared" si="4"/>
        <v>102063.86</v>
      </c>
    </row>
    <row r="221" spans="1:12" x14ac:dyDescent="0.3">
      <c r="B221" s="15" t="s">
        <v>200</v>
      </c>
      <c r="C221" s="17">
        <v>117005.8</v>
      </c>
      <c r="D221" s="16">
        <v>449</v>
      </c>
      <c r="E221" s="17">
        <v>26224.84</v>
      </c>
      <c r="F221" s="16">
        <v>8</v>
      </c>
      <c r="G221" s="17">
        <v>11383.2</v>
      </c>
      <c r="H221" s="16">
        <v>8</v>
      </c>
      <c r="I221" s="17">
        <v>11373.2</v>
      </c>
      <c r="J221" s="16">
        <v>7</v>
      </c>
      <c r="L221" s="42">
        <f t="shared" si="4"/>
        <v>105622.6</v>
      </c>
    </row>
    <row r="222" spans="1:12" x14ac:dyDescent="0.3">
      <c r="B222" s="15" t="s">
        <v>174</v>
      </c>
      <c r="C222" s="17">
        <v>116879.02</v>
      </c>
      <c r="D222" s="16">
        <v>317</v>
      </c>
      <c r="E222" s="17">
        <v>7053.87</v>
      </c>
      <c r="F222" s="16">
        <v>15</v>
      </c>
      <c r="G222" s="17">
        <v>9668.33</v>
      </c>
      <c r="H222" s="16">
        <v>19</v>
      </c>
      <c r="I222" s="17">
        <v>9232.09</v>
      </c>
      <c r="J222" s="16">
        <v>18</v>
      </c>
      <c r="L222" s="42">
        <f t="shared" si="4"/>
        <v>107210.69</v>
      </c>
    </row>
    <row r="223" spans="1:12" x14ac:dyDescent="0.3">
      <c r="A223" s="28" t="s">
        <v>419</v>
      </c>
      <c r="B223" s="29" t="s">
        <v>162</v>
      </c>
      <c r="C223" s="31">
        <v>116708.03</v>
      </c>
      <c r="D223" s="30">
        <v>292</v>
      </c>
      <c r="E223" s="31">
        <v>13771.16</v>
      </c>
      <c r="F223" s="30">
        <v>9</v>
      </c>
      <c r="G223" s="31">
        <v>7995.83</v>
      </c>
      <c r="H223" s="30">
        <v>9</v>
      </c>
      <c r="I223" s="31">
        <v>7995.83</v>
      </c>
      <c r="J223" s="30">
        <v>9</v>
      </c>
      <c r="L223" s="42">
        <f t="shared" si="4"/>
        <v>108712.2</v>
      </c>
    </row>
    <row r="224" spans="1:12" x14ac:dyDescent="0.3">
      <c r="B224" s="18" t="s">
        <v>405</v>
      </c>
      <c r="C224" s="19">
        <v>115848.91</v>
      </c>
      <c r="D224" s="20">
        <v>437</v>
      </c>
      <c r="E224" s="19">
        <v>10375.129999999999</v>
      </c>
      <c r="F224" s="20">
        <v>9</v>
      </c>
      <c r="G224" s="19">
        <v>22232.77</v>
      </c>
      <c r="H224" s="20">
        <v>13</v>
      </c>
      <c r="I224" s="19">
        <v>20685.7</v>
      </c>
      <c r="J224" s="20">
        <v>12</v>
      </c>
      <c r="L224" s="42">
        <f t="shared" si="4"/>
        <v>93616.14</v>
      </c>
    </row>
    <row r="225" spans="1:12" x14ac:dyDescent="0.3">
      <c r="B225" s="18" t="s">
        <v>60</v>
      </c>
      <c r="C225" s="19">
        <v>114082.61</v>
      </c>
      <c r="D225" s="20">
        <v>473</v>
      </c>
      <c r="E225" s="19">
        <v>1957.88</v>
      </c>
      <c r="F225" s="20">
        <v>2</v>
      </c>
      <c r="G225" s="19">
        <v>5646.15</v>
      </c>
      <c r="H225" s="20">
        <v>8</v>
      </c>
      <c r="I225" s="19">
        <v>5646.15</v>
      </c>
      <c r="J225" s="20">
        <v>8</v>
      </c>
      <c r="L225" s="42">
        <f t="shared" si="4"/>
        <v>108436.46</v>
      </c>
    </row>
    <row r="226" spans="1:12" x14ac:dyDescent="0.3">
      <c r="B226" s="15" t="s">
        <v>358</v>
      </c>
      <c r="C226" s="17">
        <v>113234.21</v>
      </c>
      <c r="D226" s="16">
        <v>359</v>
      </c>
      <c r="E226" s="16">
        <v>0</v>
      </c>
      <c r="F226" s="16">
        <v>0</v>
      </c>
      <c r="G226" s="17">
        <v>1000</v>
      </c>
      <c r="H226" s="16">
        <v>1</v>
      </c>
      <c r="I226" s="17">
        <v>1000</v>
      </c>
      <c r="J226" s="16">
        <v>1</v>
      </c>
      <c r="L226" s="42">
        <f t="shared" si="4"/>
        <v>112234.21</v>
      </c>
    </row>
    <row r="227" spans="1:12" x14ac:dyDescent="0.3">
      <c r="B227" s="15" t="s">
        <v>404</v>
      </c>
      <c r="C227" s="17">
        <v>112941.58</v>
      </c>
      <c r="D227" s="16">
        <v>458</v>
      </c>
      <c r="E227" s="17">
        <v>6405.53</v>
      </c>
      <c r="F227" s="16">
        <v>18</v>
      </c>
      <c r="G227" s="17">
        <v>11292.54</v>
      </c>
      <c r="H227" s="16">
        <v>21</v>
      </c>
      <c r="I227" s="17">
        <v>11292.54</v>
      </c>
      <c r="J227" s="16">
        <v>21</v>
      </c>
      <c r="L227" s="42">
        <f t="shared" si="4"/>
        <v>101649.04000000001</v>
      </c>
    </row>
    <row r="228" spans="1:12" x14ac:dyDescent="0.3">
      <c r="A228" s="28" t="s">
        <v>419</v>
      </c>
      <c r="B228" s="29" t="s">
        <v>184</v>
      </c>
      <c r="C228" s="31">
        <v>112838.63</v>
      </c>
      <c r="D228" s="30">
        <v>312</v>
      </c>
      <c r="E228" s="31">
        <v>7127.77</v>
      </c>
      <c r="F228" s="30">
        <v>1</v>
      </c>
      <c r="G228" s="31">
        <v>7127.77</v>
      </c>
      <c r="H228" s="30">
        <v>1</v>
      </c>
      <c r="I228" s="31">
        <v>7127.77</v>
      </c>
      <c r="J228" s="30">
        <v>1</v>
      </c>
      <c r="L228" s="42">
        <f t="shared" si="4"/>
        <v>105710.86</v>
      </c>
    </row>
    <row r="229" spans="1:12" x14ac:dyDescent="0.3">
      <c r="B229" s="18" t="s">
        <v>20</v>
      </c>
      <c r="C229" s="19">
        <v>112737.97</v>
      </c>
      <c r="D229" s="20">
        <v>202</v>
      </c>
      <c r="E229" s="19">
        <v>16841.34</v>
      </c>
      <c r="F229" s="20">
        <v>14</v>
      </c>
      <c r="G229" s="19">
        <v>22257.43</v>
      </c>
      <c r="H229" s="20">
        <v>32</v>
      </c>
      <c r="I229" s="19">
        <v>22257.43</v>
      </c>
      <c r="J229" s="20">
        <v>32</v>
      </c>
      <c r="L229" s="42">
        <f t="shared" si="4"/>
        <v>90480.540000000008</v>
      </c>
    </row>
    <row r="230" spans="1:12" x14ac:dyDescent="0.3">
      <c r="B230" s="18" t="s">
        <v>413</v>
      </c>
      <c r="C230" s="19">
        <v>110321.52</v>
      </c>
      <c r="D230" s="20">
        <v>265</v>
      </c>
      <c r="E230" s="19">
        <v>7058.72</v>
      </c>
      <c r="F230" s="20">
        <v>7</v>
      </c>
      <c r="G230" s="19">
        <v>6575.32</v>
      </c>
      <c r="H230" s="20">
        <v>8</v>
      </c>
      <c r="I230" s="19">
        <v>6342.32</v>
      </c>
      <c r="J230" s="20">
        <v>7</v>
      </c>
      <c r="L230" s="42">
        <f t="shared" si="4"/>
        <v>103746.20000000001</v>
      </c>
    </row>
    <row r="231" spans="1:12" x14ac:dyDescent="0.3">
      <c r="B231" s="15" t="s">
        <v>120</v>
      </c>
      <c r="C231" s="17">
        <v>106752.97</v>
      </c>
      <c r="D231" s="16">
        <v>395</v>
      </c>
      <c r="E231" s="17">
        <v>1338.02</v>
      </c>
      <c r="F231" s="16">
        <v>2</v>
      </c>
      <c r="G231" s="17">
        <v>13563.68</v>
      </c>
      <c r="H231" s="16">
        <v>9</v>
      </c>
      <c r="I231" s="17">
        <v>13386.48</v>
      </c>
      <c r="J231" s="16">
        <v>6</v>
      </c>
      <c r="L231" s="42">
        <f t="shared" si="4"/>
        <v>93189.290000000008</v>
      </c>
    </row>
    <row r="232" spans="1:12" x14ac:dyDescent="0.3">
      <c r="B232" s="18" t="s">
        <v>64</v>
      </c>
      <c r="C232" s="19">
        <v>103215.22</v>
      </c>
      <c r="D232" s="20">
        <v>287</v>
      </c>
      <c r="E232" s="19">
        <v>2966.07</v>
      </c>
      <c r="F232" s="20">
        <v>2</v>
      </c>
      <c r="G232" s="19">
        <v>6925.54</v>
      </c>
      <c r="H232" s="20">
        <v>8</v>
      </c>
      <c r="I232" s="19">
        <v>6925.54</v>
      </c>
      <c r="J232" s="20">
        <v>8</v>
      </c>
      <c r="L232" s="42">
        <f t="shared" si="4"/>
        <v>96289.680000000008</v>
      </c>
    </row>
    <row r="233" spans="1:12" x14ac:dyDescent="0.3">
      <c r="B233" s="18" t="s">
        <v>381</v>
      </c>
      <c r="C233" s="19">
        <v>101533.8</v>
      </c>
      <c r="D233" s="20">
        <v>195</v>
      </c>
      <c r="E233" s="19">
        <v>2424.25</v>
      </c>
      <c r="F233" s="20">
        <v>5</v>
      </c>
      <c r="G233" s="20">
        <v>881.39</v>
      </c>
      <c r="H233" s="20">
        <v>2</v>
      </c>
      <c r="I233" s="20">
        <v>881.39</v>
      </c>
      <c r="J233" s="20">
        <v>2</v>
      </c>
      <c r="L233" s="42">
        <f t="shared" si="4"/>
        <v>100652.41</v>
      </c>
    </row>
    <row r="234" spans="1:12" x14ac:dyDescent="0.3">
      <c r="B234" s="18" t="s">
        <v>84</v>
      </c>
      <c r="C234" s="19">
        <v>101211.17</v>
      </c>
      <c r="D234" s="20">
        <v>340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L234" s="42">
        <f t="shared" si="4"/>
        <v>101211.17</v>
      </c>
    </row>
    <row r="235" spans="1:12" x14ac:dyDescent="0.3">
      <c r="B235" s="15" t="s">
        <v>136</v>
      </c>
      <c r="C235" s="17">
        <v>100689.22</v>
      </c>
      <c r="D235" s="16">
        <v>482</v>
      </c>
      <c r="E235" s="16">
        <v>413.25</v>
      </c>
      <c r="F235" s="16">
        <v>1</v>
      </c>
      <c r="G235" s="17">
        <v>2413.25</v>
      </c>
      <c r="H235" s="16">
        <v>2</v>
      </c>
      <c r="I235" s="17">
        <v>2413.25</v>
      </c>
      <c r="J235" s="16">
        <v>2</v>
      </c>
      <c r="L235" s="42">
        <f t="shared" si="4"/>
        <v>98275.97</v>
      </c>
    </row>
    <row r="236" spans="1:12" x14ac:dyDescent="0.3">
      <c r="B236" s="15" t="s">
        <v>108</v>
      </c>
      <c r="C236" s="17">
        <v>100621.39</v>
      </c>
      <c r="D236" s="16">
        <v>349</v>
      </c>
      <c r="E236" s="16">
        <v>308.85000000000002</v>
      </c>
      <c r="F236" s="16">
        <v>2</v>
      </c>
      <c r="G236" s="16">
        <v>0</v>
      </c>
      <c r="H236" s="16">
        <v>0</v>
      </c>
      <c r="I236" s="16">
        <v>0</v>
      </c>
      <c r="J236" s="16">
        <v>0</v>
      </c>
      <c r="L236" s="42">
        <f t="shared" si="4"/>
        <v>100621.39</v>
      </c>
    </row>
    <row r="237" spans="1:12" x14ac:dyDescent="0.3">
      <c r="B237" s="15" t="s">
        <v>230</v>
      </c>
      <c r="C237" s="17">
        <v>100178.32</v>
      </c>
      <c r="D237" s="16">
        <v>342</v>
      </c>
      <c r="E237" s="17">
        <v>4714.9799999999996</v>
      </c>
      <c r="F237" s="16">
        <v>5</v>
      </c>
      <c r="G237" s="17">
        <v>6131.38</v>
      </c>
      <c r="H237" s="16">
        <v>9</v>
      </c>
      <c r="I237" s="17">
        <v>6131.38</v>
      </c>
      <c r="J237" s="16">
        <v>9</v>
      </c>
      <c r="L237" s="42">
        <f t="shared" si="4"/>
        <v>94046.94</v>
      </c>
    </row>
    <row r="238" spans="1:12" x14ac:dyDescent="0.3">
      <c r="B238" s="18" t="s">
        <v>185</v>
      </c>
      <c r="C238" s="19">
        <v>100167.07</v>
      </c>
      <c r="D238" s="20">
        <v>222</v>
      </c>
      <c r="E238" s="20">
        <v>340.26</v>
      </c>
      <c r="F238" s="20">
        <v>3</v>
      </c>
      <c r="G238" s="19">
        <v>1382.5</v>
      </c>
      <c r="H238" s="20">
        <v>1</v>
      </c>
      <c r="I238" s="19">
        <v>1382.5</v>
      </c>
      <c r="J238" s="20">
        <v>1</v>
      </c>
      <c r="L238" s="42">
        <f t="shared" si="4"/>
        <v>98784.57</v>
      </c>
    </row>
    <row r="239" spans="1:12" x14ac:dyDescent="0.3">
      <c r="B239" s="15" t="s">
        <v>412</v>
      </c>
      <c r="C239" s="17">
        <v>99983.77</v>
      </c>
      <c r="D239" s="16">
        <v>323</v>
      </c>
      <c r="E239" s="17">
        <v>21198.16</v>
      </c>
      <c r="F239" s="16">
        <v>31</v>
      </c>
      <c r="G239" s="17">
        <v>21959.66</v>
      </c>
      <c r="H239" s="16">
        <v>53</v>
      </c>
      <c r="I239" s="17">
        <v>18042.330000000002</v>
      </c>
      <c r="J239" s="16">
        <v>46</v>
      </c>
      <c r="L239" s="42">
        <f t="shared" si="4"/>
        <v>78024.11</v>
      </c>
    </row>
    <row r="240" spans="1:12" x14ac:dyDescent="0.3">
      <c r="B240" s="15" t="s">
        <v>320</v>
      </c>
      <c r="C240" s="17">
        <v>99119.8</v>
      </c>
      <c r="D240" s="16">
        <v>274</v>
      </c>
      <c r="E240" s="17">
        <v>15701.79</v>
      </c>
      <c r="F240" s="16">
        <v>5</v>
      </c>
      <c r="G240" s="17">
        <v>17626.2</v>
      </c>
      <c r="H240" s="16">
        <v>8</v>
      </c>
      <c r="I240" s="17">
        <v>17626.2</v>
      </c>
      <c r="J240" s="16">
        <v>8</v>
      </c>
      <c r="L240" s="42">
        <f t="shared" si="4"/>
        <v>81493.600000000006</v>
      </c>
    </row>
    <row r="241" spans="1:12" x14ac:dyDescent="0.3">
      <c r="B241" s="18" t="s">
        <v>56</v>
      </c>
      <c r="C241" s="19">
        <v>98378.41</v>
      </c>
      <c r="D241" s="20">
        <v>287</v>
      </c>
      <c r="E241" s="19">
        <v>7798</v>
      </c>
      <c r="F241" s="20">
        <v>12</v>
      </c>
      <c r="G241" s="19">
        <v>12573.65</v>
      </c>
      <c r="H241" s="20">
        <v>18</v>
      </c>
      <c r="I241" s="19">
        <v>12526.46</v>
      </c>
      <c r="J241" s="20">
        <v>17</v>
      </c>
      <c r="L241" s="42">
        <f t="shared" si="4"/>
        <v>85804.760000000009</v>
      </c>
    </row>
    <row r="242" spans="1:12" x14ac:dyDescent="0.3">
      <c r="B242" s="15" t="s">
        <v>138</v>
      </c>
      <c r="C242" s="17">
        <v>98352.52</v>
      </c>
      <c r="D242" s="16">
        <v>338</v>
      </c>
      <c r="E242" s="17">
        <v>2300.77</v>
      </c>
      <c r="F242" s="16">
        <v>3</v>
      </c>
      <c r="G242" s="17">
        <v>5421.76</v>
      </c>
      <c r="H242" s="16">
        <v>5</v>
      </c>
      <c r="I242" s="17">
        <v>5421.76</v>
      </c>
      <c r="J242" s="16">
        <v>5</v>
      </c>
      <c r="L242" s="42">
        <f t="shared" si="4"/>
        <v>92930.760000000009</v>
      </c>
    </row>
    <row r="243" spans="1:12" x14ac:dyDescent="0.3">
      <c r="B243" s="18" t="s">
        <v>82</v>
      </c>
      <c r="C243" s="19">
        <v>97912.27</v>
      </c>
      <c r="D243" s="20">
        <v>253</v>
      </c>
      <c r="E243" s="20">
        <v>699.76</v>
      </c>
      <c r="F243" s="20">
        <v>1</v>
      </c>
      <c r="G243" s="19">
        <v>3010.61</v>
      </c>
      <c r="H243" s="20">
        <v>4</v>
      </c>
      <c r="I243" s="19">
        <v>3010.61</v>
      </c>
      <c r="J243" s="20">
        <v>4</v>
      </c>
      <c r="L243" s="42">
        <f t="shared" si="4"/>
        <v>94901.66</v>
      </c>
    </row>
    <row r="244" spans="1:12" x14ac:dyDescent="0.3">
      <c r="B244" s="15" t="s">
        <v>360</v>
      </c>
      <c r="C244" s="17">
        <v>97631.22</v>
      </c>
      <c r="D244" s="16">
        <v>241</v>
      </c>
      <c r="E244" s="16">
        <v>110</v>
      </c>
      <c r="F244" s="16">
        <v>2</v>
      </c>
      <c r="G244" s="17">
        <v>4293.26</v>
      </c>
      <c r="H244" s="16">
        <v>2</v>
      </c>
      <c r="I244" s="17">
        <v>4293.26</v>
      </c>
      <c r="J244" s="16">
        <v>2</v>
      </c>
      <c r="L244" s="42">
        <f t="shared" si="4"/>
        <v>93337.96</v>
      </c>
    </row>
    <row r="245" spans="1:12" x14ac:dyDescent="0.3">
      <c r="B245" s="15" t="s">
        <v>210</v>
      </c>
      <c r="C245" s="17">
        <v>96495.78</v>
      </c>
      <c r="D245" s="16">
        <v>349</v>
      </c>
      <c r="E245" s="17">
        <v>8340.36</v>
      </c>
      <c r="F245" s="16">
        <v>18</v>
      </c>
      <c r="G245" s="17">
        <v>13828.79</v>
      </c>
      <c r="H245" s="16">
        <v>35</v>
      </c>
      <c r="I245" s="17">
        <v>13556.62</v>
      </c>
      <c r="J245" s="16">
        <v>31</v>
      </c>
      <c r="L245" s="42">
        <f t="shared" si="4"/>
        <v>82666.989999999991</v>
      </c>
    </row>
    <row r="246" spans="1:12" x14ac:dyDescent="0.3">
      <c r="B246" s="15" t="s">
        <v>93</v>
      </c>
      <c r="C246" s="17">
        <v>96015.53</v>
      </c>
      <c r="D246" s="16">
        <v>291</v>
      </c>
      <c r="E246" s="16">
        <v>0</v>
      </c>
      <c r="F246" s="16">
        <v>0</v>
      </c>
      <c r="G246" s="17">
        <v>2155.71</v>
      </c>
      <c r="H246" s="16">
        <v>4</v>
      </c>
      <c r="I246" s="17">
        <v>2141.2800000000002</v>
      </c>
      <c r="J246" s="16">
        <v>3</v>
      </c>
      <c r="L246" s="42">
        <f t="shared" si="4"/>
        <v>93859.819999999992</v>
      </c>
    </row>
    <row r="247" spans="1:12" x14ac:dyDescent="0.3">
      <c r="B247" s="15" t="s">
        <v>310</v>
      </c>
      <c r="C247" s="17">
        <v>95836.91</v>
      </c>
      <c r="D247" s="16">
        <v>364</v>
      </c>
      <c r="E247" s="17">
        <v>1900.6</v>
      </c>
      <c r="F247" s="16">
        <v>1</v>
      </c>
      <c r="G247" s="16">
        <v>0</v>
      </c>
      <c r="H247" s="16">
        <v>0</v>
      </c>
      <c r="I247" s="16">
        <v>0</v>
      </c>
      <c r="J247" s="16">
        <v>0</v>
      </c>
      <c r="L247" s="42">
        <f t="shared" si="4"/>
        <v>95836.91</v>
      </c>
    </row>
    <row r="248" spans="1:12" x14ac:dyDescent="0.3">
      <c r="B248" s="15" t="s">
        <v>226</v>
      </c>
      <c r="C248" s="17">
        <v>95589</v>
      </c>
      <c r="D248" s="16">
        <v>306</v>
      </c>
      <c r="E248" s="16">
        <v>493.14</v>
      </c>
      <c r="F248" s="16">
        <v>2</v>
      </c>
      <c r="G248" s="17">
        <v>1576.77</v>
      </c>
      <c r="H248" s="16">
        <v>5</v>
      </c>
      <c r="I248" s="17">
        <v>1576.77</v>
      </c>
      <c r="J248" s="16">
        <v>5</v>
      </c>
      <c r="L248" s="42">
        <f t="shared" si="4"/>
        <v>94012.23</v>
      </c>
    </row>
    <row r="249" spans="1:12" x14ac:dyDescent="0.3">
      <c r="B249" s="15" t="s">
        <v>178</v>
      </c>
      <c r="C249" s="17">
        <v>94715.83</v>
      </c>
      <c r="D249" s="16">
        <v>295</v>
      </c>
      <c r="E249" s="17">
        <v>3733.36</v>
      </c>
      <c r="F249" s="16">
        <v>10</v>
      </c>
      <c r="G249" s="17">
        <v>3774.38</v>
      </c>
      <c r="H249" s="16">
        <v>14</v>
      </c>
      <c r="I249" s="17">
        <v>3774.38</v>
      </c>
      <c r="J249" s="16">
        <v>14</v>
      </c>
      <c r="L249" s="42">
        <f t="shared" si="4"/>
        <v>90941.45</v>
      </c>
    </row>
    <row r="250" spans="1:12" x14ac:dyDescent="0.3">
      <c r="B250" s="15" t="s">
        <v>132</v>
      </c>
      <c r="C250" s="17">
        <v>94551.63</v>
      </c>
      <c r="D250" s="16">
        <v>357</v>
      </c>
      <c r="E250" s="16">
        <v>0</v>
      </c>
      <c r="F250" s="16">
        <v>0</v>
      </c>
      <c r="G250" s="17">
        <v>2768.26</v>
      </c>
      <c r="H250" s="16">
        <v>3</v>
      </c>
      <c r="I250" s="17">
        <v>2768.26</v>
      </c>
      <c r="J250" s="16">
        <v>3</v>
      </c>
      <c r="L250" s="42">
        <f t="shared" si="4"/>
        <v>91783.37000000001</v>
      </c>
    </row>
    <row r="251" spans="1:12" x14ac:dyDescent="0.3">
      <c r="B251" s="18" t="s">
        <v>359</v>
      </c>
      <c r="C251" s="19">
        <v>93532.22</v>
      </c>
      <c r="D251" s="20">
        <v>256</v>
      </c>
      <c r="E251" s="19">
        <v>3771.79</v>
      </c>
      <c r="F251" s="20">
        <v>4</v>
      </c>
      <c r="G251" s="19">
        <v>4883.66</v>
      </c>
      <c r="H251" s="20">
        <v>6</v>
      </c>
      <c r="I251" s="19">
        <v>4507.66</v>
      </c>
      <c r="J251" s="20">
        <v>4</v>
      </c>
      <c r="L251" s="42">
        <f t="shared" si="4"/>
        <v>88648.56</v>
      </c>
    </row>
    <row r="252" spans="1:12" x14ac:dyDescent="0.3">
      <c r="A252" s="28" t="s">
        <v>419</v>
      </c>
      <c r="B252" s="29" t="s">
        <v>27</v>
      </c>
      <c r="C252" s="31">
        <v>93411.86</v>
      </c>
      <c r="D252" s="30">
        <v>215</v>
      </c>
      <c r="E252" s="31">
        <v>11713.38</v>
      </c>
      <c r="F252" s="30">
        <v>9</v>
      </c>
      <c r="G252" s="31">
        <v>20661.84</v>
      </c>
      <c r="H252" s="30">
        <v>28</v>
      </c>
      <c r="I252" s="31">
        <v>21323.88</v>
      </c>
      <c r="J252" s="30">
        <v>29</v>
      </c>
      <c r="L252" s="42">
        <f t="shared" si="4"/>
        <v>72750.02</v>
      </c>
    </row>
    <row r="253" spans="1:12" x14ac:dyDescent="0.3">
      <c r="B253" s="15" t="s">
        <v>124</v>
      </c>
      <c r="C253" s="17">
        <v>91566.080000000002</v>
      </c>
      <c r="D253" s="16">
        <v>317</v>
      </c>
      <c r="E253" s="17">
        <v>9269.52</v>
      </c>
      <c r="F253" s="16">
        <v>1</v>
      </c>
      <c r="G253" s="17">
        <v>1790.92</v>
      </c>
      <c r="H253" s="16">
        <v>1</v>
      </c>
      <c r="I253" s="17">
        <v>1790.92</v>
      </c>
      <c r="J253" s="16">
        <v>1</v>
      </c>
      <c r="L253" s="42">
        <f t="shared" si="4"/>
        <v>89775.16</v>
      </c>
    </row>
    <row r="254" spans="1:12" x14ac:dyDescent="0.3">
      <c r="B254" s="15" t="s">
        <v>100</v>
      </c>
      <c r="C254" s="17">
        <v>90413.97</v>
      </c>
      <c r="D254" s="16">
        <v>199</v>
      </c>
      <c r="E254" s="17">
        <v>4474.6499999999996</v>
      </c>
      <c r="F254" s="16">
        <v>5</v>
      </c>
      <c r="G254" s="17">
        <v>3427.15</v>
      </c>
      <c r="H254" s="16">
        <v>7</v>
      </c>
      <c r="I254" s="17">
        <v>2962.42</v>
      </c>
      <c r="J254" s="16">
        <v>6</v>
      </c>
      <c r="L254" s="42">
        <f t="shared" si="4"/>
        <v>86986.82</v>
      </c>
    </row>
    <row r="255" spans="1:12" x14ac:dyDescent="0.3">
      <c r="A255" s="28" t="s">
        <v>419</v>
      </c>
      <c r="B255" s="29" t="s">
        <v>228</v>
      </c>
      <c r="C255" s="31">
        <v>90366.58</v>
      </c>
      <c r="D255" s="30">
        <v>301</v>
      </c>
      <c r="E255" s="31">
        <v>6292.8</v>
      </c>
      <c r="F255" s="30">
        <v>8</v>
      </c>
      <c r="G255" s="31">
        <v>7727.75</v>
      </c>
      <c r="H255" s="30">
        <v>11</v>
      </c>
      <c r="I255" s="31">
        <v>6463.02</v>
      </c>
      <c r="J255" s="30">
        <v>9</v>
      </c>
      <c r="L255" s="42">
        <f t="shared" si="4"/>
        <v>82638.83</v>
      </c>
    </row>
    <row r="256" spans="1:12" x14ac:dyDescent="0.3">
      <c r="B256" s="18" t="s">
        <v>341</v>
      </c>
      <c r="C256" s="19">
        <v>89617.17</v>
      </c>
      <c r="D256" s="20">
        <v>255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L256" s="42">
        <f t="shared" si="4"/>
        <v>89617.17</v>
      </c>
    </row>
    <row r="257" spans="1:12" x14ac:dyDescent="0.3">
      <c r="B257" s="18" t="s">
        <v>177</v>
      </c>
      <c r="C257" s="19">
        <v>89193.27</v>
      </c>
      <c r="D257" s="20">
        <v>221</v>
      </c>
      <c r="E257" s="19">
        <v>4496.63</v>
      </c>
      <c r="F257" s="20">
        <v>8</v>
      </c>
      <c r="G257" s="19">
        <v>5690.53</v>
      </c>
      <c r="H257" s="20">
        <v>11</v>
      </c>
      <c r="I257" s="19">
        <v>4280.42</v>
      </c>
      <c r="J257" s="20">
        <v>10</v>
      </c>
      <c r="L257" s="42">
        <f t="shared" si="4"/>
        <v>83502.740000000005</v>
      </c>
    </row>
    <row r="258" spans="1:12" x14ac:dyDescent="0.3">
      <c r="B258" s="15" t="s">
        <v>182</v>
      </c>
      <c r="C258" s="17">
        <v>88231.28</v>
      </c>
      <c r="D258" s="16">
        <v>331</v>
      </c>
      <c r="E258" s="16">
        <v>48.85</v>
      </c>
      <c r="F258" s="16">
        <v>1</v>
      </c>
      <c r="G258" s="16">
        <v>48.85</v>
      </c>
      <c r="H258" s="16">
        <v>1</v>
      </c>
      <c r="I258" s="16">
        <v>48.85</v>
      </c>
      <c r="J258" s="16">
        <v>1</v>
      </c>
      <c r="L258" s="42">
        <f t="shared" si="4"/>
        <v>88182.43</v>
      </c>
    </row>
    <row r="259" spans="1:12" x14ac:dyDescent="0.3">
      <c r="B259" s="18" t="s">
        <v>22</v>
      </c>
      <c r="C259" s="19">
        <v>87266.27</v>
      </c>
      <c r="D259" s="20">
        <v>279</v>
      </c>
      <c r="E259" s="19">
        <v>2224.17</v>
      </c>
      <c r="F259" s="20">
        <v>5</v>
      </c>
      <c r="G259" s="19">
        <v>2295.31</v>
      </c>
      <c r="H259" s="20">
        <v>5</v>
      </c>
      <c r="I259" s="19">
        <v>2295.31</v>
      </c>
      <c r="J259" s="20">
        <v>5</v>
      </c>
      <c r="L259" s="42">
        <f t="shared" si="4"/>
        <v>84970.96</v>
      </c>
    </row>
    <row r="260" spans="1:12" x14ac:dyDescent="0.3">
      <c r="B260" s="18" t="s">
        <v>201</v>
      </c>
      <c r="C260" s="19">
        <v>87174.91</v>
      </c>
      <c r="D260" s="20">
        <v>572</v>
      </c>
      <c r="E260" s="19">
        <v>3475.8</v>
      </c>
      <c r="F260" s="20">
        <v>5</v>
      </c>
      <c r="G260" s="19">
        <v>59460.91</v>
      </c>
      <c r="H260" s="20">
        <v>11</v>
      </c>
      <c r="I260" s="19">
        <v>59460.91</v>
      </c>
      <c r="J260" s="20">
        <v>11</v>
      </c>
      <c r="L260" s="42">
        <f t="shared" si="4"/>
        <v>27714</v>
      </c>
    </row>
    <row r="261" spans="1:12" x14ac:dyDescent="0.3">
      <c r="B261" s="15" t="s">
        <v>47</v>
      </c>
      <c r="C261" s="17">
        <v>84951.19</v>
      </c>
      <c r="D261" s="16">
        <v>274</v>
      </c>
      <c r="E261" s="16">
        <v>719.14</v>
      </c>
      <c r="F261" s="16">
        <v>2</v>
      </c>
      <c r="G261" s="17">
        <v>4154.93</v>
      </c>
      <c r="H261" s="16">
        <v>3</v>
      </c>
      <c r="I261" s="17">
        <v>4154.93</v>
      </c>
      <c r="J261" s="16">
        <v>3</v>
      </c>
      <c r="L261" s="42">
        <f t="shared" si="4"/>
        <v>80796.260000000009</v>
      </c>
    </row>
    <row r="262" spans="1:12" x14ac:dyDescent="0.3">
      <c r="B262" s="18" t="s">
        <v>111</v>
      </c>
      <c r="C262" s="19">
        <v>83723</v>
      </c>
      <c r="D262" s="20">
        <v>263</v>
      </c>
      <c r="E262" s="19">
        <v>6287.05</v>
      </c>
      <c r="F262" s="20">
        <v>5</v>
      </c>
      <c r="G262" s="19">
        <v>1802.34</v>
      </c>
      <c r="H262" s="20">
        <v>3</v>
      </c>
      <c r="I262" s="19">
        <v>1802.34</v>
      </c>
      <c r="J262" s="20">
        <v>3</v>
      </c>
      <c r="L262" s="42">
        <f t="shared" si="4"/>
        <v>81920.66</v>
      </c>
    </row>
    <row r="263" spans="1:12" x14ac:dyDescent="0.3">
      <c r="B263" s="18" t="s">
        <v>287</v>
      </c>
      <c r="C263" s="19">
        <v>81123.350000000006</v>
      </c>
      <c r="D263" s="20">
        <v>155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L263" s="42">
        <f t="shared" si="4"/>
        <v>81123.350000000006</v>
      </c>
    </row>
    <row r="264" spans="1:12" x14ac:dyDescent="0.3">
      <c r="B264" s="15" t="s">
        <v>21</v>
      </c>
      <c r="C264" s="17">
        <v>80947.17</v>
      </c>
      <c r="D264" s="16">
        <v>209</v>
      </c>
      <c r="E264" s="16">
        <v>0</v>
      </c>
      <c r="F264" s="16">
        <v>0</v>
      </c>
      <c r="G264" s="17">
        <v>2645.8</v>
      </c>
      <c r="H264" s="16">
        <v>2</v>
      </c>
      <c r="I264" s="17">
        <v>2600</v>
      </c>
      <c r="J264" s="16">
        <v>1</v>
      </c>
      <c r="L264" s="42">
        <f t="shared" si="4"/>
        <v>78301.37</v>
      </c>
    </row>
    <row r="265" spans="1:12" x14ac:dyDescent="0.3">
      <c r="B265" s="18" t="s">
        <v>58</v>
      </c>
      <c r="C265" s="19">
        <v>80812.61</v>
      </c>
      <c r="D265" s="20">
        <v>134</v>
      </c>
      <c r="E265" s="19">
        <v>7572.09</v>
      </c>
      <c r="F265" s="20">
        <v>3</v>
      </c>
      <c r="G265" s="20">
        <v>91.44</v>
      </c>
      <c r="H265" s="20">
        <v>1</v>
      </c>
      <c r="I265" s="20">
        <v>91.44</v>
      </c>
      <c r="J265" s="20">
        <v>1</v>
      </c>
      <c r="L265" s="42">
        <f t="shared" si="4"/>
        <v>80721.17</v>
      </c>
    </row>
    <row r="266" spans="1:12" x14ac:dyDescent="0.3">
      <c r="B266" s="18" t="s">
        <v>147</v>
      </c>
      <c r="C266" s="19">
        <v>80496.89</v>
      </c>
      <c r="D266" s="20">
        <v>144</v>
      </c>
      <c r="E266" s="19">
        <v>3746.44</v>
      </c>
      <c r="F266" s="20">
        <v>5</v>
      </c>
      <c r="G266" s="19">
        <v>3771.58</v>
      </c>
      <c r="H266" s="20">
        <v>6</v>
      </c>
      <c r="I266" s="19">
        <v>3771.58</v>
      </c>
      <c r="J266" s="20">
        <v>6</v>
      </c>
      <c r="L266" s="42">
        <f t="shared" si="4"/>
        <v>76725.31</v>
      </c>
    </row>
    <row r="267" spans="1:12" x14ac:dyDescent="0.3">
      <c r="A267" s="28" t="s">
        <v>419</v>
      </c>
      <c r="B267" s="29" t="s">
        <v>281</v>
      </c>
      <c r="C267" s="31">
        <v>80161.38</v>
      </c>
      <c r="D267" s="30">
        <v>246</v>
      </c>
      <c r="E267" s="31">
        <v>14993.59</v>
      </c>
      <c r="F267" s="30">
        <v>11</v>
      </c>
      <c r="G267" s="31">
        <v>17356.2</v>
      </c>
      <c r="H267" s="30">
        <v>27</v>
      </c>
      <c r="I267" s="31">
        <v>16141.33</v>
      </c>
      <c r="J267" s="30">
        <v>22</v>
      </c>
      <c r="L267" s="42">
        <f t="shared" si="4"/>
        <v>62805.180000000008</v>
      </c>
    </row>
    <row r="268" spans="1:12" x14ac:dyDescent="0.3">
      <c r="B268" s="15" t="s">
        <v>276</v>
      </c>
      <c r="C268" s="17">
        <v>79997.919999999998</v>
      </c>
      <c r="D268" s="16">
        <v>320</v>
      </c>
      <c r="E268" s="16">
        <v>65.900000000000006</v>
      </c>
      <c r="F268" s="16">
        <v>1</v>
      </c>
      <c r="G268" s="17">
        <v>1160.25</v>
      </c>
      <c r="H268" s="16">
        <v>1</v>
      </c>
      <c r="I268" s="17">
        <v>1160.25</v>
      </c>
      <c r="J268" s="16">
        <v>1</v>
      </c>
      <c r="L268" s="42">
        <f t="shared" si="4"/>
        <v>78837.67</v>
      </c>
    </row>
    <row r="269" spans="1:12" x14ac:dyDescent="0.3">
      <c r="B269" s="18" t="s">
        <v>165</v>
      </c>
      <c r="C269" s="19">
        <v>79560.17</v>
      </c>
      <c r="D269" s="20">
        <v>513</v>
      </c>
      <c r="E269" s="19">
        <v>3448.93</v>
      </c>
      <c r="F269" s="20">
        <v>3</v>
      </c>
      <c r="G269" s="19">
        <v>1052.47</v>
      </c>
      <c r="H269" s="20">
        <v>2</v>
      </c>
      <c r="I269" s="19">
        <v>1052.47</v>
      </c>
      <c r="J269" s="20">
        <v>2</v>
      </c>
      <c r="L269" s="42">
        <f t="shared" si="4"/>
        <v>78507.7</v>
      </c>
    </row>
    <row r="270" spans="1:12" x14ac:dyDescent="0.3">
      <c r="B270" s="18" t="s">
        <v>335</v>
      </c>
      <c r="C270" s="19">
        <v>79525.16</v>
      </c>
      <c r="D270" s="20">
        <v>300</v>
      </c>
      <c r="E270" s="20">
        <v>0</v>
      </c>
      <c r="F270" s="20">
        <v>0</v>
      </c>
      <c r="G270" s="19">
        <v>6376.81</v>
      </c>
      <c r="H270" s="20">
        <v>3</v>
      </c>
      <c r="I270" s="19">
        <v>6376.81</v>
      </c>
      <c r="J270" s="20">
        <v>3</v>
      </c>
      <c r="L270" s="42">
        <f t="shared" si="4"/>
        <v>73148.350000000006</v>
      </c>
    </row>
    <row r="271" spans="1:12" x14ac:dyDescent="0.3">
      <c r="B271" s="15" t="s">
        <v>392</v>
      </c>
      <c r="C271" s="17">
        <v>78681.66</v>
      </c>
      <c r="D271" s="16">
        <v>272</v>
      </c>
      <c r="E271" s="17">
        <v>4060.33</v>
      </c>
      <c r="F271" s="16">
        <v>4</v>
      </c>
      <c r="G271" s="17">
        <v>114282.77</v>
      </c>
      <c r="H271" s="16">
        <v>8</v>
      </c>
      <c r="I271" s="17">
        <v>114282.77</v>
      </c>
      <c r="J271" s="16">
        <v>8</v>
      </c>
      <c r="L271" s="42">
        <f t="shared" si="4"/>
        <v>-35601.11</v>
      </c>
    </row>
    <row r="272" spans="1:12" x14ac:dyDescent="0.3">
      <c r="B272" s="18" t="s">
        <v>163</v>
      </c>
      <c r="C272" s="19">
        <v>78429.8</v>
      </c>
      <c r="D272" s="20">
        <v>292</v>
      </c>
      <c r="E272" s="20">
        <v>0</v>
      </c>
      <c r="F272" s="20">
        <v>0</v>
      </c>
      <c r="G272" s="19">
        <v>3056.79</v>
      </c>
      <c r="H272" s="20">
        <v>14</v>
      </c>
      <c r="I272" s="19">
        <v>3044.27</v>
      </c>
      <c r="J272" s="20">
        <v>13</v>
      </c>
      <c r="L272" s="42">
        <f t="shared" si="4"/>
        <v>75373.010000000009</v>
      </c>
    </row>
    <row r="273" spans="1:12" x14ac:dyDescent="0.3">
      <c r="A273" s="28" t="s">
        <v>419</v>
      </c>
      <c r="B273" s="29" t="s">
        <v>366</v>
      </c>
      <c r="C273" s="31">
        <v>77924.710000000006</v>
      </c>
      <c r="D273" s="30">
        <v>188</v>
      </c>
      <c r="E273" s="31">
        <v>6108.14</v>
      </c>
      <c r="F273" s="30">
        <v>7</v>
      </c>
      <c r="G273" s="31">
        <v>5083.1400000000003</v>
      </c>
      <c r="H273" s="30">
        <v>9</v>
      </c>
      <c r="I273" s="31">
        <v>5083.1400000000003</v>
      </c>
      <c r="J273" s="30">
        <v>9</v>
      </c>
      <c r="L273" s="42">
        <f t="shared" si="4"/>
        <v>72841.570000000007</v>
      </c>
    </row>
    <row r="274" spans="1:12" x14ac:dyDescent="0.3">
      <c r="B274" s="18" t="s">
        <v>293</v>
      </c>
      <c r="C274" s="19">
        <v>77505.02</v>
      </c>
      <c r="D274" s="20">
        <v>192</v>
      </c>
      <c r="E274" s="19">
        <v>3223.42</v>
      </c>
      <c r="F274" s="20">
        <v>8</v>
      </c>
      <c r="G274" s="19">
        <v>6479.47</v>
      </c>
      <c r="H274" s="20">
        <v>11</v>
      </c>
      <c r="I274" s="19">
        <v>5539.07</v>
      </c>
      <c r="J274" s="20">
        <v>8</v>
      </c>
      <c r="L274" s="42">
        <f t="shared" si="4"/>
        <v>71025.55</v>
      </c>
    </row>
    <row r="275" spans="1:12" x14ac:dyDescent="0.3">
      <c r="B275" s="18" t="s">
        <v>143</v>
      </c>
      <c r="C275" s="19">
        <v>77366.91</v>
      </c>
      <c r="D275" s="20">
        <v>388</v>
      </c>
      <c r="E275" s="19">
        <v>1441.09</v>
      </c>
      <c r="F275" s="20">
        <v>2</v>
      </c>
      <c r="G275" s="19">
        <v>2441.09</v>
      </c>
      <c r="H275" s="20">
        <v>3</v>
      </c>
      <c r="I275" s="19">
        <v>2441.09</v>
      </c>
      <c r="J275" s="20">
        <v>3</v>
      </c>
      <c r="L275" s="42">
        <f t="shared" si="4"/>
        <v>74925.820000000007</v>
      </c>
    </row>
    <row r="276" spans="1:12" x14ac:dyDescent="0.3">
      <c r="B276" s="15" t="s">
        <v>348</v>
      </c>
      <c r="C276" s="17">
        <v>75608.13</v>
      </c>
      <c r="D276" s="16">
        <v>212</v>
      </c>
      <c r="E276" s="16">
        <v>0</v>
      </c>
      <c r="F276" s="16">
        <v>0</v>
      </c>
      <c r="G276" s="16">
        <v>60.35</v>
      </c>
      <c r="H276" s="16">
        <v>1</v>
      </c>
      <c r="I276" s="16">
        <v>0</v>
      </c>
      <c r="J276" s="16">
        <v>0</v>
      </c>
      <c r="L276" s="42">
        <f t="shared" si="4"/>
        <v>75547.78</v>
      </c>
    </row>
    <row r="277" spans="1:12" x14ac:dyDescent="0.3">
      <c r="B277" s="15" t="s">
        <v>214</v>
      </c>
      <c r="C277" s="17">
        <v>74630.33</v>
      </c>
      <c r="D277" s="16">
        <v>236</v>
      </c>
      <c r="E277" s="17">
        <v>2600</v>
      </c>
      <c r="F277" s="16">
        <v>1</v>
      </c>
      <c r="G277" s="17">
        <v>2634.55</v>
      </c>
      <c r="H277" s="16">
        <v>1</v>
      </c>
      <c r="I277" s="17">
        <v>2634.55</v>
      </c>
      <c r="J277" s="16">
        <v>1</v>
      </c>
      <c r="L277" s="42">
        <f t="shared" si="4"/>
        <v>71995.78</v>
      </c>
    </row>
    <row r="278" spans="1:12" x14ac:dyDescent="0.3">
      <c r="B278" s="18" t="s">
        <v>255</v>
      </c>
      <c r="C278" s="19">
        <v>73992.02</v>
      </c>
      <c r="D278" s="20">
        <v>206</v>
      </c>
      <c r="E278" s="19">
        <v>1048.69</v>
      </c>
      <c r="F278" s="20">
        <v>2</v>
      </c>
      <c r="G278" s="20">
        <v>646.88</v>
      </c>
      <c r="H278" s="20">
        <v>1</v>
      </c>
      <c r="I278" s="20">
        <v>646.88</v>
      </c>
      <c r="J278" s="20">
        <v>1</v>
      </c>
      <c r="L278" s="42">
        <f t="shared" si="4"/>
        <v>73345.14</v>
      </c>
    </row>
    <row r="279" spans="1:12" x14ac:dyDescent="0.3">
      <c r="B279" s="18" t="s">
        <v>149</v>
      </c>
      <c r="C279" s="19">
        <v>72413.97</v>
      </c>
      <c r="D279" s="20">
        <v>166</v>
      </c>
      <c r="E279" s="19">
        <v>3435.37</v>
      </c>
      <c r="F279" s="20">
        <v>5</v>
      </c>
      <c r="G279" s="19">
        <v>3633.85</v>
      </c>
      <c r="H279" s="20">
        <v>5</v>
      </c>
      <c r="I279" s="19">
        <v>2170.64</v>
      </c>
      <c r="J279" s="20">
        <v>4</v>
      </c>
      <c r="L279" s="42">
        <f t="shared" si="4"/>
        <v>68780.12</v>
      </c>
    </row>
    <row r="280" spans="1:12" x14ac:dyDescent="0.3">
      <c r="B280" s="15" t="s">
        <v>362</v>
      </c>
      <c r="C280" s="17">
        <v>71998.210000000006</v>
      </c>
      <c r="D280" s="16">
        <v>177</v>
      </c>
      <c r="E280" s="17">
        <v>6671.13</v>
      </c>
      <c r="F280" s="16">
        <v>9</v>
      </c>
      <c r="G280" s="17">
        <v>24810.59</v>
      </c>
      <c r="H280" s="16">
        <v>21</v>
      </c>
      <c r="I280" s="17">
        <v>24853.13</v>
      </c>
      <c r="J280" s="16">
        <v>20</v>
      </c>
      <c r="L280" s="42">
        <f t="shared" ref="L280:L343" si="5">C280-G280</f>
        <v>47187.62000000001</v>
      </c>
    </row>
    <row r="281" spans="1:12" x14ac:dyDescent="0.3">
      <c r="B281" s="18" t="s">
        <v>251</v>
      </c>
      <c r="C281" s="19">
        <v>71633.570000000007</v>
      </c>
      <c r="D281" s="20">
        <v>460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L281" s="42">
        <f t="shared" si="5"/>
        <v>71633.570000000007</v>
      </c>
    </row>
    <row r="282" spans="1:12" x14ac:dyDescent="0.3">
      <c r="B282" s="18" t="s">
        <v>259</v>
      </c>
      <c r="C282" s="19">
        <v>71631.13</v>
      </c>
      <c r="D282" s="20">
        <v>129</v>
      </c>
      <c r="E282" s="20">
        <v>438.17</v>
      </c>
      <c r="F282" s="20">
        <v>1</v>
      </c>
      <c r="G282" s="20">
        <v>438.17</v>
      </c>
      <c r="H282" s="20">
        <v>1</v>
      </c>
      <c r="I282" s="20">
        <v>0</v>
      </c>
      <c r="J282" s="20">
        <v>0</v>
      </c>
      <c r="L282" s="42">
        <f t="shared" si="5"/>
        <v>71192.960000000006</v>
      </c>
    </row>
    <row r="283" spans="1:12" x14ac:dyDescent="0.3">
      <c r="B283" s="15" t="s">
        <v>186</v>
      </c>
      <c r="C283" s="17">
        <v>71542.320000000007</v>
      </c>
      <c r="D283" s="16">
        <v>164</v>
      </c>
      <c r="E283" s="16">
        <v>749.96</v>
      </c>
      <c r="F283" s="16">
        <v>3</v>
      </c>
      <c r="G283" s="17">
        <v>1494.96</v>
      </c>
      <c r="H283" s="16">
        <v>3</v>
      </c>
      <c r="I283" s="17">
        <v>1494.96</v>
      </c>
      <c r="J283" s="16">
        <v>3</v>
      </c>
      <c r="L283" s="42">
        <f t="shared" si="5"/>
        <v>70047.360000000001</v>
      </c>
    </row>
    <row r="284" spans="1:12" x14ac:dyDescent="0.3">
      <c r="B284" s="18" t="s">
        <v>191</v>
      </c>
      <c r="C284" s="19">
        <v>71296.22</v>
      </c>
      <c r="D284" s="20">
        <v>195</v>
      </c>
      <c r="E284" s="19">
        <v>10417.030000000001</v>
      </c>
      <c r="F284" s="20">
        <v>14</v>
      </c>
      <c r="G284" s="19">
        <v>11066.35</v>
      </c>
      <c r="H284" s="20">
        <v>18</v>
      </c>
      <c r="I284" s="19">
        <v>10798.11</v>
      </c>
      <c r="J284" s="20">
        <v>16</v>
      </c>
      <c r="L284" s="42">
        <f t="shared" si="5"/>
        <v>60229.87</v>
      </c>
    </row>
    <row r="285" spans="1:12" x14ac:dyDescent="0.3">
      <c r="B285" s="18" t="s">
        <v>231</v>
      </c>
      <c r="C285" s="19">
        <v>70222.78</v>
      </c>
      <c r="D285" s="20">
        <v>432</v>
      </c>
      <c r="E285" s="19">
        <v>1921.91</v>
      </c>
      <c r="F285" s="20">
        <v>6</v>
      </c>
      <c r="G285" s="19">
        <v>6278.68</v>
      </c>
      <c r="H285" s="20">
        <v>13</v>
      </c>
      <c r="I285" s="19">
        <v>5797.74</v>
      </c>
      <c r="J285" s="20">
        <v>12</v>
      </c>
      <c r="L285" s="42">
        <f t="shared" si="5"/>
        <v>63944.1</v>
      </c>
    </row>
    <row r="286" spans="1:12" x14ac:dyDescent="0.3">
      <c r="B286" s="15" t="s">
        <v>134</v>
      </c>
      <c r="C286" s="17">
        <v>69901.67</v>
      </c>
      <c r="D286" s="16">
        <v>280</v>
      </c>
      <c r="E286" s="16">
        <v>999.54</v>
      </c>
      <c r="F286" s="16">
        <v>1</v>
      </c>
      <c r="G286" s="16">
        <v>499.77</v>
      </c>
      <c r="H286" s="16">
        <v>1</v>
      </c>
      <c r="I286" s="16">
        <v>499.77</v>
      </c>
      <c r="J286" s="16">
        <v>1</v>
      </c>
      <c r="L286" s="42">
        <f t="shared" si="5"/>
        <v>69401.899999999994</v>
      </c>
    </row>
    <row r="287" spans="1:12" x14ac:dyDescent="0.3">
      <c r="B287" s="15" t="s">
        <v>130</v>
      </c>
      <c r="C287" s="17">
        <v>69768.77</v>
      </c>
      <c r="D287" s="16">
        <v>161</v>
      </c>
      <c r="E287" s="17">
        <v>2816.78</v>
      </c>
      <c r="F287" s="16">
        <v>6</v>
      </c>
      <c r="G287" s="17">
        <v>14606.11</v>
      </c>
      <c r="H287" s="16">
        <v>15</v>
      </c>
      <c r="I287" s="17">
        <v>14606.11</v>
      </c>
      <c r="J287" s="16">
        <v>15</v>
      </c>
      <c r="L287" s="42">
        <f t="shared" si="5"/>
        <v>55162.66</v>
      </c>
    </row>
    <row r="288" spans="1:12" x14ac:dyDescent="0.3">
      <c r="B288" s="15" t="s">
        <v>51</v>
      </c>
      <c r="C288" s="17">
        <v>68004.33</v>
      </c>
      <c r="D288" s="16">
        <v>104</v>
      </c>
      <c r="E288" s="17">
        <v>1028.94</v>
      </c>
      <c r="F288" s="16">
        <v>1</v>
      </c>
      <c r="G288" s="16">
        <v>0</v>
      </c>
      <c r="H288" s="16">
        <v>0</v>
      </c>
      <c r="I288" s="16">
        <v>0</v>
      </c>
      <c r="J288" s="16">
        <v>0</v>
      </c>
      <c r="L288" s="42">
        <f t="shared" si="5"/>
        <v>68004.33</v>
      </c>
    </row>
    <row r="289" spans="1:12" x14ac:dyDescent="0.3">
      <c r="B289" s="15" t="s">
        <v>378</v>
      </c>
      <c r="C289" s="17">
        <v>67569.52</v>
      </c>
      <c r="D289" s="16">
        <v>239</v>
      </c>
      <c r="E289" s="16">
        <v>984.74</v>
      </c>
      <c r="F289" s="16">
        <v>2</v>
      </c>
      <c r="G289" s="17">
        <v>1197.6199999999999</v>
      </c>
      <c r="H289" s="16">
        <v>3</v>
      </c>
      <c r="I289" s="17">
        <v>1197.6199999999999</v>
      </c>
      <c r="J289" s="16">
        <v>3</v>
      </c>
      <c r="L289" s="42">
        <f t="shared" si="5"/>
        <v>66371.900000000009</v>
      </c>
    </row>
    <row r="290" spans="1:12" x14ac:dyDescent="0.3">
      <c r="B290" s="15" t="s">
        <v>59</v>
      </c>
      <c r="C290" s="17">
        <v>67469.570000000007</v>
      </c>
      <c r="D290" s="16">
        <v>248</v>
      </c>
      <c r="E290" s="16">
        <v>157.58000000000001</v>
      </c>
      <c r="F290" s="16">
        <v>2</v>
      </c>
      <c r="G290" s="16">
        <v>754.41</v>
      </c>
      <c r="H290" s="16">
        <v>3</v>
      </c>
      <c r="I290" s="16">
        <v>754.41</v>
      </c>
      <c r="J290" s="16">
        <v>3</v>
      </c>
      <c r="L290" s="42">
        <f t="shared" si="5"/>
        <v>66715.16</v>
      </c>
    </row>
    <row r="291" spans="1:12" x14ac:dyDescent="0.3">
      <c r="B291" s="18" t="s">
        <v>78</v>
      </c>
      <c r="C291" s="19">
        <v>66086.990000000005</v>
      </c>
      <c r="D291" s="20">
        <v>288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L291" s="42">
        <f t="shared" si="5"/>
        <v>66086.990000000005</v>
      </c>
    </row>
    <row r="292" spans="1:12" x14ac:dyDescent="0.3">
      <c r="B292" s="15" t="s">
        <v>65</v>
      </c>
      <c r="C292" s="17">
        <v>62809.83</v>
      </c>
      <c r="D292" s="16">
        <v>244</v>
      </c>
      <c r="E292" s="17">
        <v>2224.0300000000002</v>
      </c>
      <c r="F292" s="16">
        <v>2</v>
      </c>
      <c r="G292" s="16">
        <v>469.09</v>
      </c>
      <c r="H292" s="16">
        <v>1</v>
      </c>
      <c r="I292" s="16">
        <v>469.09</v>
      </c>
      <c r="J292" s="16">
        <v>1</v>
      </c>
      <c r="L292" s="42">
        <f t="shared" si="5"/>
        <v>62340.740000000005</v>
      </c>
    </row>
    <row r="293" spans="1:12" x14ac:dyDescent="0.3">
      <c r="B293" s="15" t="s">
        <v>322</v>
      </c>
      <c r="C293" s="17">
        <v>62303.63</v>
      </c>
      <c r="D293" s="16">
        <v>238</v>
      </c>
      <c r="E293" s="17">
        <v>3097.05</v>
      </c>
      <c r="F293" s="16">
        <v>4</v>
      </c>
      <c r="G293" s="17">
        <v>2375.13</v>
      </c>
      <c r="H293" s="16">
        <v>2</v>
      </c>
      <c r="I293" s="17">
        <v>2375.13</v>
      </c>
      <c r="J293" s="16">
        <v>2</v>
      </c>
      <c r="L293" s="42">
        <f t="shared" si="5"/>
        <v>59928.5</v>
      </c>
    </row>
    <row r="294" spans="1:12" x14ac:dyDescent="0.3">
      <c r="B294" s="15" t="s">
        <v>234</v>
      </c>
      <c r="C294" s="17">
        <v>62089.37</v>
      </c>
      <c r="D294" s="16">
        <v>189</v>
      </c>
      <c r="E294" s="17">
        <v>3275.01</v>
      </c>
      <c r="F294" s="16">
        <v>3</v>
      </c>
      <c r="G294" s="17">
        <v>3094.44</v>
      </c>
      <c r="H294" s="16">
        <v>2</v>
      </c>
      <c r="I294" s="17">
        <v>3094.44</v>
      </c>
      <c r="J294" s="16">
        <v>2</v>
      </c>
      <c r="L294" s="42">
        <f t="shared" si="5"/>
        <v>58994.93</v>
      </c>
    </row>
    <row r="295" spans="1:12" x14ac:dyDescent="0.3">
      <c r="B295" s="18" t="s">
        <v>383</v>
      </c>
      <c r="C295" s="19">
        <v>61720.12</v>
      </c>
      <c r="D295" s="20">
        <v>283</v>
      </c>
      <c r="E295" s="19">
        <v>2635.02</v>
      </c>
      <c r="F295" s="20">
        <v>3</v>
      </c>
      <c r="G295" s="19">
        <v>4066.45</v>
      </c>
      <c r="H295" s="20">
        <v>3</v>
      </c>
      <c r="I295" s="19">
        <v>4066.45</v>
      </c>
      <c r="J295" s="20">
        <v>3</v>
      </c>
      <c r="L295" s="42">
        <f t="shared" si="5"/>
        <v>57653.670000000006</v>
      </c>
    </row>
    <row r="296" spans="1:12" x14ac:dyDescent="0.3">
      <c r="B296" s="18" t="s">
        <v>257</v>
      </c>
      <c r="C296" s="19">
        <v>61642.59</v>
      </c>
      <c r="D296" s="20">
        <v>198</v>
      </c>
      <c r="E296" s="19">
        <v>3703.09</v>
      </c>
      <c r="F296" s="20">
        <v>8</v>
      </c>
      <c r="G296" s="19">
        <v>1949.54</v>
      </c>
      <c r="H296" s="20">
        <v>6</v>
      </c>
      <c r="I296" s="19">
        <v>1899.91</v>
      </c>
      <c r="J296" s="20">
        <v>5</v>
      </c>
      <c r="L296" s="42">
        <f t="shared" si="5"/>
        <v>59693.049999999996</v>
      </c>
    </row>
    <row r="297" spans="1:12" x14ac:dyDescent="0.3">
      <c r="B297" s="15" t="s">
        <v>246</v>
      </c>
      <c r="C297" s="17">
        <v>61626.69</v>
      </c>
      <c r="D297" s="16">
        <v>119</v>
      </c>
      <c r="E297" s="16">
        <v>231.16</v>
      </c>
      <c r="F297" s="16">
        <v>1</v>
      </c>
      <c r="G297" s="16">
        <v>231.16</v>
      </c>
      <c r="H297" s="16">
        <v>2</v>
      </c>
      <c r="I297" s="16">
        <v>231.16</v>
      </c>
      <c r="J297" s="16">
        <v>2</v>
      </c>
      <c r="L297" s="42">
        <f t="shared" si="5"/>
        <v>61395.53</v>
      </c>
    </row>
    <row r="298" spans="1:12" x14ac:dyDescent="0.3">
      <c r="B298" s="15" t="s">
        <v>334</v>
      </c>
      <c r="C298" s="17">
        <v>60635.82</v>
      </c>
      <c r="D298" s="16">
        <v>213</v>
      </c>
      <c r="E298" s="17">
        <v>7124.24</v>
      </c>
      <c r="F298" s="16">
        <v>7</v>
      </c>
      <c r="G298" s="17">
        <v>7939.61</v>
      </c>
      <c r="H298" s="16">
        <v>13</v>
      </c>
      <c r="I298" s="17">
        <v>7739.61</v>
      </c>
      <c r="J298" s="16">
        <v>12</v>
      </c>
      <c r="L298" s="42">
        <f t="shared" si="5"/>
        <v>52696.21</v>
      </c>
    </row>
    <row r="299" spans="1:12" x14ac:dyDescent="0.3">
      <c r="A299" s="28" t="s">
        <v>419</v>
      </c>
      <c r="B299" s="29" t="s">
        <v>417</v>
      </c>
      <c r="C299" s="31">
        <v>60164.43</v>
      </c>
      <c r="D299" s="30">
        <v>122</v>
      </c>
      <c r="E299" s="30">
        <v>39.770000000000003</v>
      </c>
      <c r="F299" s="30">
        <v>1</v>
      </c>
      <c r="G299" s="30">
        <v>0</v>
      </c>
      <c r="H299" s="30">
        <v>0</v>
      </c>
      <c r="I299" s="30">
        <v>0</v>
      </c>
      <c r="J299" s="30">
        <v>0</v>
      </c>
      <c r="L299" s="42">
        <f t="shared" si="5"/>
        <v>60164.43</v>
      </c>
    </row>
    <row r="300" spans="1:12" x14ac:dyDescent="0.3">
      <c r="B300" s="18" t="s">
        <v>227</v>
      </c>
      <c r="C300" s="19">
        <v>60153.65</v>
      </c>
      <c r="D300" s="20">
        <v>205</v>
      </c>
      <c r="E300" s="19">
        <v>2411.1999999999998</v>
      </c>
      <c r="F300" s="20">
        <v>1</v>
      </c>
      <c r="G300" s="19">
        <v>2561.1999999999998</v>
      </c>
      <c r="H300" s="20">
        <v>2</v>
      </c>
      <c r="I300" s="19">
        <v>2561.1999999999998</v>
      </c>
      <c r="J300" s="20">
        <v>2</v>
      </c>
      <c r="L300" s="42">
        <f t="shared" si="5"/>
        <v>57592.450000000004</v>
      </c>
    </row>
    <row r="301" spans="1:12" x14ac:dyDescent="0.3">
      <c r="B301" s="18" t="s">
        <v>30</v>
      </c>
      <c r="C301" s="19">
        <v>59577.77</v>
      </c>
      <c r="D301" s="20">
        <v>155</v>
      </c>
      <c r="E301" s="19">
        <v>11645.57</v>
      </c>
      <c r="F301" s="20">
        <v>9</v>
      </c>
      <c r="G301" s="19">
        <v>5594.28</v>
      </c>
      <c r="H301" s="20">
        <v>7</v>
      </c>
      <c r="I301" s="19">
        <v>5594.28</v>
      </c>
      <c r="J301" s="20">
        <v>7</v>
      </c>
      <c r="L301" s="42">
        <f t="shared" si="5"/>
        <v>53983.49</v>
      </c>
    </row>
    <row r="302" spans="1:12" x14ac:dyDescent="0.3">
      <c r="B302" s="15" t="s">
        <v>240</v>
      </c>
      <c r="C302" s="17">
        <v>59265.52</v>
      </c>
      <c r="D302" s="16">
        <v>355</v>
      </c>
      <c r="E302" s="17">
        <v>6316.54</v>
      </c>
      <c r="F302" s="16">
        <v>12</v>
      </c>
      <c r="G302" s="17">
        <v>5267.85</v>
      </c>
      <c r="H302" s="16">
        <v>16</v>
      </c>
      <c r="I302" s="17">
        <v>5267.85</v>
      </c>
      <c r="J302" s="16">
        <v>16</v>
      </c>
      <c r="L302" s="42">
        <f t="shared" si="5"/>
        <v>53997.67</v>
      </c>
    </row>
    <row r="303" spans="1:12" x14ac:dyDescent="0.3">
      <c r="B303" s="15" t="s">
        <v>160</v>
      </c>
      <c r="C303" s="17">
        <v>59220.3</v>
      </c>
      <c r="D303" s="16">
        <v>212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L303" s="42">
        <f t="shared" si="5"/>
        <v>59220.3</v>
      </c>
    </row>
    <row r="304" spans="1:12" x14ac:dyDescent="0.3">
      <c r="A304" s="28" t="s">
        <v>419</v>
      </c>
      <c r="B304" s="29" t="s">
        <v>391</v>
      </c>
      <c r="C304" s="31">
        <v>59177.37</v>
      </c>
      <c r="D304" s="30">
        <v>152</v>
      </c>
      <c r="E304" s="31">
        <v>4893.4399999999996</v>
      </c>
      <c r="F304" s="30">
        <v>9</v>
      </c>
      <c r="G304" s="31">
        <v>25366.93</v>
      </c>
      <c r="H304" s="30">
        <v>17</v>
      </c>
      <c r="I304" s="31">
        <v>25986.43</v>
      </c>
      <c r="J304" s="30">
        <v>17</v>
      </c>
      <c r="L304" s="42">
        <f t="shared" si="5"/>
        <v>33810.44</v>
      </c>
    </row>
    <row r="305" spans="1:12" x14ac:dyDescent="0.3">
      <c r="B305" s="15" t="s">
        <v>264</v>
      </c>
      <c r="C305" s="17">
        <v>58885</v>
      </c>
      <c r="D305" s="16">
        <v>198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L305" s="42">
        <f t="shared" si="5"/>
        <v>58885</v>
      </c>
    </row>
    <row r="306" spans="1:12" x14ac:dyDescent="0.3">
      <c r="B306" s="18" t="s">
        <v>313</v>
      </c>
      <c r="C306" s="19">
        <v>58152.66</v>
      </c>
      <c r="D306" s="20">
        <v>227</v>
      </c>
      <c r="E306" s="19">
        <v>6886.92</v>
      </c>
      <c r="F306" s="20">
        <v>15</v>
      </c>
      <c r="G306" s="19">
        <v>10011.94</v>
      </c>
      <c r="H306" s="20">
        <v>32</v>
      </c>
      <c r="I306" s="19">
        <v>9315.17</v>
      </c>
      <c r="J306" s="20">
        <v>31</v>
      </c>
      <c r="L306" s="42">
        <f t="shared" si="5"/>
        <v>48140.72</v>
      </c>
    </row>
    <row r="307" spans="1:12" x14ac:dyDescent="0.3">
      <c r="B307" s="18" t="s">
        <v>261</v>
      </c>
      <c r="C307" s="19">
        <v>57038.9</v>
      </c>
      <c r="D307" s="20">
        <v>129</v>
      </c>
      <c r="E307" s="19">
        <v>6575.6</v>
      </c>
      <c r="F307" s="20">
        <v>4</v>
      </c>
      <c r="G307" s="20">
        <v>485.33</v>
      </c>
      <c r="H307" s="20">
        <v>3</v>
      </c>
      <c r="I307" s="20">
        <v>485.33</v>
      </c>
      <c r="J307" s="20">
        <v>3</v>
      </c>
      <c r="L307" s="42">
        <f t="shared" si="5"/>
        <v>56553.57</v>
      </c>
    </row>
    <row r="308" spans="1:12" x14ac:dyDescent="0.3">
      <c r="B308" s="15" t="s">
        <v>316</v>
      </c>
      <c r="C308" s="17">
        <v>55932.54</v>
      </c>
      <c r="D308" s="16">
        <v>96</v>
      </c>
      <c r="E308" s="17">
        <v>2789.01</v>
      </c>
      <c r="F308" s="16">
        <v>2</v>
      </c>
      <c r="G308" s="17">
        <v>2789.01</v>
      </c>
      <c r="H308" s="16">
        <v>2</v>
      </c>
      <c r="I308" s="17">
        <v>2789.01</v>
      </c>
      <c r="J308" s="16">
        <v>2</v>
      </c>
      <c r="L308" s="42">
        <f t="shared" si="5"/>
        <v>53143.53</v>
      </c>
    </row>
    <row r="309" spans="1:12" x14ac:dyDescent="0.3">
      <c r="B309" s="18" t="s">
        <v>303</v>
      </c>
      <c r="C309" s="19">
        <v>55726.44</v>
      </c>
      <c r="D309" s="20">
        <v>199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L309" s="42">
        <f t="shared" si="5"/>
        <v>55726.44</v>
      </c>
    </row>
    <row r="310" spans="1:12" x14ac:dyDescent="0.3">
      <c r="B310" s="15" t="s">
        <v>206</v>
      </c>
      <c r="C310" s="17">
        <v>55397</v>
      </c>
      <c r="D310" s="16">
        <v>145</v>
      </c>
      <c r="E310" s="17">
        <v>3199.22</v>
      </c>
      <c r="F310" s="16">
        <v>4</v>
      </c>
      <c r="G310" s="17">
        <v>2502.88</v>
      </c>
      <c r="H310" s="16">
        <v>2</v>
      </c>
      <c r="I310" s="17">
        <v>2268.39</v>
      </c>
      <c r="J310" s="16">
        <v>1</v>
      </c>
      <c r="L310" s="42">
        <f t="shared" si="5"/>
        <v>52894.12</v>
      </c>
    </row>
    <row r="311" spans="1:12" x14ac:dyDescent="0.3">
      <c r="B311" s="15" t="s">
        <v>300</v>
      </c>
      <c r="C311" s="17">
        <v>55279.94</v>
      </c>
      <c r="D311" s="16">
        <v>131</v>
      </c>
      <c r="E311" s="16">
        <v>385.29</v>
      </c>
      <c r="F311" s="16">
        <v>1</v>
      </c>
      <c r="G311" s="16">
        <v>809.05</v>
      </c>
      <c r="H311" s="16">
        <v>6</v>
      </c>
      <c r="I311" s="16">
        <v>809.05</v>
      </c>
      <c r="J311" s="16">
        <v>6</v>
      </c>
      <c r="L311" s="42">
        <f t="shared" si="5"/>
        <v>54470.89</v>
      </c>
    </row>
    <row r="312" spans="1:12" x14ac:dyDescent="0.3">
      <c r="A312" s="28" t="s">
        <v>419</v>
      </c>
      <c r="B312" s="29" t="s">
        <v>403</v>
      </c>
      <c r="C312" s="31">
        <v>55055.61</v>
      </c>
      <c r="D312" s="30">
        <v>246</v>
      </c>
      <c r="E312" s="30">
        <v>14.48</v>
      </c>
      <c r="F312" s="30">
        <v>1</v>
      </c>
      <c r="G312" s="30">
        <v>0</v>
      </c>
      <c r="H312" s="30">
        <v>0</v>
      </c>
      <c r="I312" s="30">
        <v>0</v>
      </c>
      <c r="J312" s="30">
        <v>0</v>
      </c>
      <c r="L312" s="42">
        <f t="shared" si="5"/>
        <v>55055.61</v>
      </c>
    </row>
    <row r="313" spans="1:12" x14ac:dyDescent="0.3">
      <c r="B313" s="18" t="s">
        <v>389</v>
      </c>
      <c r="C313" s="19">
        <v>54987.95</v>
      </c>
      <c r="D313" s="20">
        <v>146</v>
      </c>
      <c r="E313" s="19">
        <v>1282.58</v>
      </c>
      <c r="F313" s="20">
        <v>2</v>
      </c>
      <c r="G313" s="19">
        <v>1282.58</v>
      </c>
      <c r="H313" s="20">
        <v>2</v>
      </c>
      <c r="I313" s="19">
        <v>1282.58</v>
      </c>
      <c r="J313" s="20">
        <v>2</v>
      </c>
      <c r="L313" s="42">
        <f t="shared" si="5"/>
        <v>53705.369999999995</v>
      </c>
    </row>
    <row r="314" spans="1:12" x14ac:dyDescent="0.3">
      <c r="A314" s="28" t="s">
        <v>419</v>
      </c>
      <c r="B314" s="29" t="s">
        <v>141</v>
      </c>
      <c r="C314" s="31">
        <v>54516.94</v>
      </c>
      <c r="D314" s="30">
        <v>199</v>
      </c>
      <c r="E314" s="30">
        <v>0</v>
      </c>
      <c r="F314" s="30">
        <v>0</v>
      </c>
      <c r="G314" s="31">
        <v>1000</v>
      </c>
      <c r="H314" s="30">
        <v>2</v>
      </c>
      <c r="I314" s="31">
        <v>1000</v>
      </c>
      <c r="J314" s="30">
        <v>2</v>
      </c>
      <c r="L314" s="42">
        <f t="shared" si="5"/>
        <v>53516.94</v>
      </c>
    </row>
    <row r="315" spans="1:12" x14ac:dyDescent="0.3">
      <c r="B315" s="15" t="s">
        <v>238</v>
      </c>
      <c r="C315" s="17">
        <v>54448.58</v>
      </c>
      <c r="D315" s="16">
        <v>292</v>
      </c>
      <c r="E315" s="17">
        <v>3024.22</v>
      </c>
      <c r="F315" s="16">
        <v>4</v>
      </c>
      <c r="G315" s="17">
        <v>5826.51</v>
      </c>
      <c r="H315" s="16">
        <v>8</v>
      </c>
      <c r="I315" s="17">
        <v>5782.37</v>
      </c>
      <c r="J315" s="16">
        <v>7</v>
      </c>
      <c r="L315" s="42">
        <f t="shared" si="5"/>
        <v>48622.07</v>
      </c>
    </row>
    <row r="316" spans="1:12" x14ac:dyDescent="0.3">
      <c r="B316" s="18" t="s">
        <v>137</v>
      </c>
      <c r="C316" s="19">
        <v>54332.55</v>
      </c>
      <c r="D316" s="20">
        <v>211</v>
      </c>
      <c r="E316" s="19">
        <v>3222.62</v>
      </c>
      <c r="F316" s="20">
        <v>8</v>
      </c>
      <c r="G316" s="19">
        <v>3357.64</v>
      </c>
      <c r="H316" s="20">
        <v>10</v>
      </c>
      <c r="I316" s="19">
        <v>3037.4</v>
      </c>
      <c r="J316" s="20">
        <v>8</v>
      </c>
      <c r="L316" s="42">
        <f t="shared" si="5"/>
        <v>50974.91</v>
      </c>
    </row>
    <row r="317" spans="1:12" x14ac:dyDescent="0.3">
      <c r="B317" s="18" t="s">
        <v>101</v>
      </c>
      <c r="C317" s="19">
        <v>54171.73</v>
      </c>
      <c r="D317" s="20">
        <v>123</v>
      </c>
      <c r="E317" s="19">
        <v>3412.53</v>
      </c>
      <c r="F317" s="20">
        <v>1</v>
      </c>
      <c r="G317" s="20">
        <v>53.14</v>
      </c>
      <c r="H317" s="20">
        <v>1</v>
      </c>
      <c r="I317" s="20">
        <v>53.14</v>
      </c>
      <c r="J317" s="20">
        <v>1</v>
      </c>
      <c r="L317" s="42">
        <f t="shared" si="5"/>
        <v>54118.590000000004</v>
      </c>
    </row>
    <row r="318" spans="1:12" x14ac:dyDescent="0.3">
      <c r="B318" s="15" t="s">
        <v>202</v>
      </c>
      <c r="C318" s="17">
        <v>53713.54</v>
      </c>
      <c r="D318" s="16">
        <v>137</v>
      </c>
      <c r="E318" s="16">
        <v>457.6</v>
      </c>
      <c r="F318" s="16">
        <v>1</v>
      </c>
      <c r="G318" s="17">
        <v>7025.84</v>
      </c>
      <c r="H318" s="16">
        <v>5</v>
      </c>
      <c r="I318" s="17">
        <v>7025.84</v>
      </c>
      <c r="J318" s="16">
        <v>5</v>
      </c>
      <c r="L318" s="42">
        <f t="shared" si="5"/>
        <v>46687.7</v>
      </c>
    </row>
    <row r="319" spans="1:12" x14ac:dyDescent="0.3">
      <c r="B319" s="15" t="s">
        <v>368</v>
      </c>
      <c r="C319" s="17">
        <v>53410.86</v>
      </c>
      <c r="D319" s="16">
        <v>154</v>
      </c>
      <c r="E319" s="17">
        <v>1247.25</v>
      </c>
      <c r="F319" s="16">
        <v>2</v>
      </c>
      <c r="G319" s="16">
        <v>647.25</v>
      </c>
      <c r="H319" s="16">
        <v>2</v>
      </c>
      <c r="I319" s="16">
        <v>647.25</v>
      </c>
      <c r="J319" s="16">
        <v>2</v>
      </c>
      <c r="L319" s="42">
        <f t="shared" si="5"/>
        <v>52763.61</v>
      </c>
    </row>
    <row r="320" spans="1:12" x14ac:dyDescent="0.3">
      <c r="B320" s="18" t="s">
        <v>213</v>
      </c>
      <c r="C320" s="19">
        <v>52978.15</v>
      </c>
      <c r="D320" s="20">
        <v>114</v>
      </c>
      <c r="E320" s="19">
        <v>3204.14</v>
      </c>
      <c r="F320" s="20">
        <v>4</v>
      </c>
      <c r="G320" s="19">
        <v>40404.620000000003</v>
      </c>
      <c r="H320" s="20">
        <v>5</v>
      </c>
      <c r="I320" s="19">
        <v>40404.620000000003</v>
      </c>
      <c r="J320" s="20">
        <v>5</v>
      </c>
      <c r="L320" s="42">
        <f t="shared" si="5"/>
        <v>12573.529999999999</v>
      </c>
    </row>
    <row r="321" spans="1:12" x14ac:dyDescent="0.3">
      <c r="B321" s="15" t="s">
        <v>122</v>
      </c>
      <c r="C321" s="17">
        <v>52158.79</v>
      </c>
      <c r="D321" s="16">
        <v>176</v>
      </c>
      <c r="E321" s="16">
        <v>0</v>
      </c>
      <c r="F321" s="16">
        <v>0</v>
      </c>
      <c r="G321" s="17">
        <v>2225.2800000000002</v>
      </c>
      <c r="H321" s="16">
        <v>3</v>
      </c>
      <c r="I321" s="17">
        <v>2225.2800000000002</v>
      </c>
      <c r="J321" s="16">
        <v>3</v>
      </c>
      <c r="L321" s="42">
        <f t="shared" si="5"/>
        <v>49933.51</v>
      </c>
    </row>
    <row r="322" spans="1:12" x14ac:dyDescent="0.3">
      <c r="B322" s="15" t="s">
        <v>212</v>
      </c>
      <c r="C322" s="17">
        <v>51552.76</v>
      </c>
      <c r="D322" s="16">
        <v>242</v>
      </c>
      <c r="E322" s="17">
        <v>1844.59</v>
      </c>
      <c r="F322" s="16">
        <v>3</v>
      </c>
      <c r="G322" s="17">
        <v>16083.19</v>
      </c>
      <c r="H322" s="16">
        <v>5</v>
      </c>
      <c r="I322" s="17">
        <v>16083.19</v>
      </c>
      <c r="J322" s="16">
        <v>5</v>
      </c>
      <c r="L322" s="42">
        <f t="shared" si="5"/>
        <v>35469.57</v>
      </c>
    </row>
    <row r="323" spans="1:12" x14ac:dyDescent="0.3">
      <c r="B323" s="18" t="s">
        <v>181</v>
      </c>
      <c r="C323" s="19">
        <v>51486.51</v>
      </c>
      <c r="D323" s="20">
        <v>141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L323" s="42">
        <f t="shared" si="5"/>
        <v>51486.51</v>
      </c>
    </row>
    <row r="324" spans="1:12" x14ac:dyDescent="0.3">
      <c r="A324" s="28" t="s">
        <v>419</v>
      </c>
      <c r="B324" s="29" t="s">
        <v>224</v>
      </c>
      <c r="C324" s="31">
        <v>51394.83</v>
      </c>
      <c r="D324" s="30">
        <v>143</v>
      </c>
      <c r="E324" s="31">
        <v>3167.66</v>
      </c>
      <c r="F324" s="30">
        <v>4</v>
      </c>
      <c r="G324" s="31">
        <v>16522.38</v>
      </c>
      <c r="H324" s="30">
        <v>5</v>
      </c>
      <c r="I324" s="31">
        <v>16522.38</v>
      </c>
      <c r="J324" s="30">
        <v>5</v>
      </c>
      <c r="L324" s="42">
        <f t="shared" si="5"/>
        <v>34872.449999999997</v>
      </c>
    </row>
    <row r="325" spans="1:12" x14ac:dyDescent="0.3">
      <c r="B325" s="18" t="s">
        <v>379</v>
      </c>
      <c r="C325" s="19">
        <v>51359.23</v>
      </c>
      <c r="D325" s="20">
        <v>204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L325" s="42">
        <f t="shared" si="5"/>
        <v>51359.23</v>
      </c>
    </row>
    <row r="326" spans="1:12" x14ac:dyDescent="0.3">
      <c r="B326" s="18" t="s">
        <v>265</v>
      </c>
      <c r="C326" s="19">
        <v>50897.26</v>
      </c>
      <c r="D326" s="20">
        <v>370</v>
      </c>
      <c r="E326" s="19">
        <v>1190.04</v>
      </c>
      <c r="F326" s="20">
        <v>3</v>
      </c>
      <c r="G326" s="19">
        <v>4518.6000000000004</v>
      </c>
      <c r="H326" s="20">
        <v>5</v>
      </c>
      <c r="I326" s="19">
        <v>4324.54</v>
      </c>
      <c r="J326" s="20">
        <v>4</v>
      </c>
      <c r="L326" s="42">
        <f t="shared" si="5"/>
        <v>46378.66</v>
      </c>
    </row>
    <row r="327" spans="1:12" x14ac:dyDescent="0.3">
      <c r="B327" s="15" t="s">
        <v>156</v>
      </c>
      <c r="C327" s="17">
        <v>50154.34</v>
      </c>
      <c r="D327" s="16">
        <v>194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L327" s="42">
        <f t="shared" si="5"/>
        <v>50154.34</v>
      </c>
    </row>
    <row r="328" spans="1:12" x14ac:dyDescent="0.3">
      <c r="B328" s="15" t="s">
        <v>63</v>
      </c>
      <c r="C328" s="17">
        <v>49636.44</v>
      </c>
      <c r="D328" s="16">
        <v>205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L328" s="42">
        <f t="shared" si="5"/>
        <v>49636.44</v>
      </c>
    </row>
    <row r="329" spans="1:12" x14ac:dyDescent="0.3">
      <c r="B329" s="18" t="s">
        <v>175</v>
      </c>
      <c r="C329" s="19">
        <v>48662.080000000002</v>
      </c>
      <c r="D329" s="20">
        <v>191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L329" s="42">
        <f t="shared" si="5"/>
        <v>48662.080000000002</v>
      </c>
    </row>
    <row r="330" spans="1:12" x14ac:dyDescent="0.3">
      <c r="B330" s="18" t="s">
        <v>369</v>
      </c>
      <c r="C330" s="19">
        <v>48630.69</v>
      </c>
      <c r="D330" s="20">
        <v>126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L330" s="42">
        <f t="shared" si="5"/>
        <v>48630.69</v>
      </c>
    </row>
    <row r="331" spans="1:12" x14ac:dyDescent="0.3">
      <c r="B331" s="18" t="s">
        <v>283</v>
      </c>
      <c r="C331" s="19">
        <v>47659.12</v>
      </c>
      <c r="D331" s="20">
        <v>166</v>
      </c>
      <c r="E331" s="19">
        <v>1326.05</v>
      </c>
      <c r="F331" s="20">
        <v>2</v>
      </c>
      <c r="G331" s="19">
        <v>1326.05</v>
      </c>
      <c r="H331" s="20">
        <v>2</v>
      </c>
      <c r="I331" s="20">
        <v>838.95</v>
      </c>
      <c r="J331" s="20">
        <v>1</v>
      </c>
      <c r="L331" s="42">
        <f t="shared" si="5"/>
        <v>46333.07</v>
      </c>
    </row>
    <row r="332" spans="1:12" x14ac:dyDescent="0.3">
      <c r="B332" s="15" t="s">
        <v>192</v>
      </c>
      <c r="C332" s="17">
        <v>47479.08</v>
      </c>
      <c r="D332" s="16">
        <v>156</v>
      </c>
      <c r="E332" s="17">
        <v>1443.8</v>
      </c>
      <c r="F332" s="16">
        <v>2</v>
      </c>
      <c r="G332" s="17">
        <v>8024.96</v>
      </c>
      <c r="H332" s="16">
        <v>10</v>
      </c>
      <c r="I332" s="17">
        <v>8047.23</v>
      </c>
      <c r="J332" s="16">
        <v>10</v>
      </c>
      <c r="L332" s="42">
        <f t="shared" si="5"/>
        <v>39454.120000000003</v>
      </c>
    </row>
    <row r="333" spans="1:12" x14ac:dyDescent="0.3">
      <c r="B333" s="15" t="s">
        <v>298</v>
      </c>
      <c r="C333" s="17">
        <v>47335.58</v>
      </c>
      <c r="D333" s="16">
        <v>186</v>
      </c>
      <c r="E333" s="16">
        <v>0</v>
      </c>
      <c r="F333" s="16">
        <v>0</v>
      </c>
      <c r="G333" s="17">
        <v>10503.26</v>
      </c>
      <c r="H333" s="16">
        <v>14</v>
      </c>
      <c r="I333" s="17">
        <v>10503.26</v>
      </c>
      <c r="J333" s="16">
        <v>14</v>
      </c>
      <c r="L333" s="42">
        <f t="shared" si="5"/>
        <v>36832.32</v>
      </c>
    </row>
    <row r="334" spans="1:12" x14ac:dyDescent="0.3">
      <c r="B334" s="15" t="s">
        <v>158</v>
      </c>
      <c r="C334" s="17">
        <v>47192.01</v>
      </c>
      <c r="D334" s="16">
        <v>174</v>
      </c>
      <c r="E334" s="17">
        <v>1255.99</v>
      </c>
      <c r="F334" s="16">
        <v>2</v>
      </c>
      <c r="G334" s="17">
        <v>1255.99</v>
      </c>
      <c r="H334" s="16">
        <v>2</v>
      </c>
      <c r="I334" s="17">
        <v>1255.99</v>
      </c>
      <c r="J334" s="16">
        <v>2</v>
      </c>
      <c r="L334" s="42">
        <f t="shared" si="5"/>
        <v>45936.020000000004</v>
      </c>
    </row>
    <row r="335" spans="1:12" x14ac:dyDescent="0.3">
      <c r="B335" s="18" t="s">
        <v>279</v>
      </c>
      <c r="C335" s="19">
        <v>46863.16</v>
      </c>
      <c r="D335" s="20">
        <v>191</v>
      </c>
      <c r="E335" s="19">
        <v>1040</v>
      </c>
      <c r="F335" s="20">
        <v>3</v>
      </c>
      <c r="G335" s="19">
        <v>1829.7</v>
      </c>
      <c r="H335" s="20">
        <v>3</v>
      </c>
      <c r="I335" s="19">
        <v>1829.7</v>
      </c>
      <c r="J335" s="20">
        <v>3</v>
      </c>
      <c r="L335" s="42">
        <f t="shared" si="5"/>
        <v>45033.460000000006</v>
      </c>
    </row>
    <row r="336" spans="1:12" x14ac:dyDescent="0.3">
      <c r="B336" s="15" t="s">
        <v>208</v>
      </c>
      <c r="C336" s="17">
        <v>46790.01</v>
      </c>
      <c r="D336" s="16">
        <v>176</v>
      </c>
      <c r="E336" s="16">
        <v>0</v>
      </c>
      <c r="F336" s="16">
        <v>0</v>
      </c>
      <c r="G336" s="16">
        <v>282.08</v>
      </c>
      <c r="H336" s="16">
        <v>1</v>
      </c>
      <c r="I336" s="16">
        <v>282.08</v>
      </c>
      <c r="J336" s="16">
        <v>1</v>
      </c>
      <c r="L336" s="42">
        <f t="shared" si="5"/>
        <v>46507.93</v>
      </c>
    </row>
    <row r="337" spans="2:12" x14ac:dyDescent="0.3">
      <c r="B337" s="18" t="s">
        <v>62</v>
      </c>
      <c r="C337" s="19">
        <v>45778.51</v>
      </c>
      <c r="D337" s="20">
        <v>191</v>
      </c>
      <c r="E337" s="20">
        <v>0</v>
      </c>
      <c r="F337" s="20">
        <v>0</v>
      </c>
      <c r="G337" s="19">
        <v>5911.79</v>
      </c>
      <c r="H337" s="20">
        <v>2</v>
      </c>
      <c r="I337" s="19">
        <v>7606.12</v>
      </c>
      <c r="J337" s="20">
        <v>3</v>
      </c>
      <c r="L337" s="42">
        <f t="shared" si="5"/>
        <v>39866.720000000001</v>
      </c>
    </row>
    <row r="338" spans="2:12" x14ac:dyDescent="0.3">
      <c r="B338" s="18" t="s">
        <v>327</v>
      </c>
      <c r="C338" s="19">
        <v>45392.26</v>
      </c>
      <c r="D338" s="20">
        <v>259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L338" s="42">
        <f t="shared" si="5"/>
        <v>45392.26</v>
      </c>
    </row>
    <row r="339" spans="2:12" x14ac:dyDescent="0.3">
      <c r="B339" s="18" t="s">
        <v>411</v>
      </c>
      <c r="C339" s="19">
        <v>45265.120000000003</v>
      </c>
      <c r="D339" s="20">
        <v>334</v>
      </c>
      <c r="E339" s="20">
        <v>889.43</v>
      </c>
      <c r="F339" s="20">
        <v>3</v>
      </c>
      <c r="G339" s="19">
        <v>1481.42</v>
      </c>
      <c r="H339" s="20">
        <v>1</v>
      </c>
      <c r="I339" s="19">
        <v>1481.42</v>
      </c>
      <c r="J339" s="20">
        <v>1</v>
      </c>
      <c r="L339" s="42">
        <f t="shared" si="5"/>
        <v>43783.700000000004</v>
      </c>
    </row>
    <row r="340" spans="2:12" x14ac:dyDescent="0.3">
      <c r="B340" s="15" t="s">
        <v>374</v>
      </c>
      <c r="C340" s="17">
        <v>45215.44</v>
      </c>
      <c r="D340" s="16">
        <v>200</v>
      </c>
      <c r="E340" s="16">
        <v>575.72</v>
      </c>
      <c r="F340" s="16">
        <v>2</v>
      </c>
      <c r="G340" s="17">
        <v>1368.31</v>
      </c>
      <c r="H340" s="16">
        <v>3</v>
      </c>
      <c r="I340" s="17">
        <v>1368.31</v>
      </c>
      <c r="J340" s="16">
        <v>3</v>
      </c>
      <c r="L340" s="42">
        <f t="shared" si="5"/>
        <v>43847.130000000005</v>
      </c>
    </row>
    <row r="341" spans="2:12" x14ac:dyDescent="0.3">
      <c r="B341" s="18" t="s">
        <v>353</v>
      </c>
      <c r="C341" s="19">
        <v>45135.54</v>
      </c>
      <c r="D341" s="20">
        <v>148</v>
      </c>
      <c r="E341" s="19">
        <v>1616.58</v>
      </c>
      <c r="F341" s="20">
        <v>1</v>
      </c>
      <c r="G341" s="20">
        <v>0</v>
      </c>
      <c r="H341" s="20">
        <v>0</v>
      </c>
      <c r="I341" s="20">
        <v>0</v>
      </c>
      <c r="J341" s="20">
        <v>0</v>
      </c>
      <c r="L341" s="42">
        <f t="shared" si="5"/>
        <v>45135.54</v>
      </c>
    </row>
    <row r="342" spans="2:12" x14ac:dyDescent="0.3">
      <c r="B342" s="18" t="s">
        <v>207</v>
      </c>
      <c r="C342" s="19">
        <v>44803.48</v>
      </c>
      <c r="D342" s="20">
        <v>121</v>
      </c>
      <c r="E342" s="20">
        <v>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L342" s="42">
        <f t="shared" si="5"/>
        <v>44803.48</v>
      </c>
    </row>
    <row r="343" spans="2:12" x14ac:dyDescent="0.3">
      <c r="B343" s="18" t="s">
        <v>34</v>
      </c>
      <c r="C343" s="19">
        <v>44101.69</v>
      </c>
      <c r="D343" s="20">
        <v>147</v>
      </c>
      <c r="E343" s="19">
        <v>2006.24</v>
      </c>
      <c r="F343" s="20">
        <v>1</v>
      </c>
      <c r="G343" s="19">
        <v>2006.24</v>
      </c>
      <c r="H343" s="20">
        <v>2</v>
      </c>
      <c r="I343" s="19">
        <v>2006.24</v>
      </c>
      <c r="J343" s="20">
        <v>2</v>
      </c>
      <c r="L343" s="42">
        <f t="shared" si="5"/>
        <v>42095.450000000004</v>
      </c>
    </row>
    <row r="344" spans="2:12" x14ac:dyDescent="0.3">
      <c r="B344" s="15" t="s">
        <v>340</v>
      </c>
      <c r="C344" s="17">
        <v>43275.3</v>
      </c>
      <c r="D344" s="16">
        <v>129</v>
      </c>
      <c r="E344" s="16">
        <v>68.099999999999994</v>
      </c>
      <c r="F344" s="16">
        <v>1</v>
      </c>
      <c r="G344" s="16">
        <v>68.099999999999994</v>
      </c>
      <c r="H344" s="16">
        <v>1</v>
      </c>
      <c r="I344" s="16">
        <v>0</v>
      </c>
      <c r="J344" s="16">
        <v>0</v>
      </c>
      <c r="L344" s="42">
        <f t="shared" ref="L344:L407" si="6">C344-G344</f>
        <v>43207.200000000004</v>
      </c>
    </row>
    <row r="345" spans="2:12" x14ac:dyDescent="0.3">
      <c r="B345" s="15" t="s">
        <v>278</v>
      </c>
      <c r="C345" s="17">
        <v>40986.949999999997</v>
      </c>
      <c r="D345" s="16">
        <v>180</v>
      </c>
      <c r="E345" s="17">
        <v>1046.32</v>
      </c>
      <c r="F345" s="16">
        <v>5</v>
      </c>
      <c r="G345" s="17">
        <v>17424.97</v>
      </c>
      <c r="H345" s="16">
        <v>16</v>
      </c>
      <c r="I345" s="17">
        <v>17424.97</v>
      </c>
      <c r="J345" s="16">
        <v>16</v>
      </c>
      <c r="L345" s="42">
        <f t="shared" si="6"/>
        <v>23561.979999999996</v>
      </c>
    </row>
    <row r="346" spans="2:12" x14ac:dyDescent="0.3">
      <c r="B346" s="18" t="s">
        <v>169</v>
      </c>
      <c r="C346" s="19">
        <v>40790.769999999997</v>
      </c>
      <c r="D346" s="20">
        <v>219</v>
      </c>
      <c r="E346" s="19">
        <v>5986.13</v>
      </c>
      <c r="F346" s="20">
        <v>7</v>
      </c>
      <c r="G346" s="19">
        <v>11503.6</v>
      </c>
      <c r="H346" s="20">
        <v>13</v>
      </c>
      <c r="I346" s="19">
        <v>11503.6</v>
      </c>
      <c r="J346" s="20">
        <v>13</v>
      </c>
      <c r="L346" s="42">
        <f t="shared" si="6"/>
        <v>29287.17</v>
      </c>
    </row>
    <row r="347" spans="2:12" x14ac:dyDescent="0.3">
      <c r="B347" s="15" t="s">
        <v>328</v>
      </c>
      <c r="C347" s="17">
        <v>39996.080000000002</v>
      </c>
      <c r="D347" s="16">
        <v>146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L347" s="42">
        <f t="shared" si="6"/>
        <v>39996.080000000002</v>
      </c>
    </row>
    <row r="348" spans="2:12" x14ac:dyDescent="0.3">
      <c r="B348" s="18" t="s">
        <v>153</v>
      </c>
      <c r="C348" s="19">
        <v>39981.089999999997</v>
      </c>
      <c r="D348" s="20">
        <v>261</v>
      </c>
      <c r="E348" s="20">
        <v>0</v>
      </c>
      <c r="F348" s="20">
        <v>0</v>
      </c>
      <c r="G348" s="20">
        <v>516.78</v>
      </c>
      <c r="H348" s="20">
        <v>2</v>
      </c>
      <c r="I348" s="20">
        <v>516.78</v>
      </c>
      <c r="J348" s="20">
        <v>2</v>
      </c>
      <c r="L348" s="42">
        <f t="shared" si="6"/>
        <v>39464.31</v>
      </c>
    </row>
    <row r="349" spans="2:12" x14ac:dyDescent="0.3">
      <c r="B349" s="15" t="s">
        <v>304</v>
      </c>
      <c r="C349" s="17">
        <v>39548.86</v>
      </c>
      <c r="D349" s="16">
        <v>216</v>
      </c>
      <c r="E349" s="16">
        <v>91.83</v>
      </c>
      <c r="F349" s="16">
        <v>2</v>
      </c>
      <c r="G349" s="17">
        <v>16042.37</v>
      </c>
      <c r="H349" s="16">
        <v>3</v>
      </c>
      <c r="I349" s="17">
        <v>16000</v>
      </c>
      <c r="J349" s="16">
        <v>2</v>
      </c>
      <c r="L349" s="42">
        <f t="shared" si="6"/>
        <v>23506.489999999998</v>
      </c>
    </row>
    <row r="350" spans="2:12" x14ac:dyDescent="0.3">
      <c r="B350" s="18" t="s">
        <v>347</v>
      </c>
      <c r="C350" s="19">
        <v>39276.199999999997</v>
      </c>
      <c r="D350" s="20">
        <v>123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L350" s="42">
        <f t="shared" si="6"/>
        <v>39276.199999999997</v>
      </c>
    </row>
    <row r="351" spans="2:12" x14ac:dyDescent="0.3">
      <c r="B351" s="18" t="s">
        <v>337</v>
      </c>
      <c r="C351" s="19">
        <v>37525.339999999997</v>
      </c>
      <c r="D351" s="20">
        <v>125</v>
      </c>
      <c r="E351" s="19">
        <v>1198.77</v>
      </c>
      <c r="F351" s="20">
        <v>1</v>
      </c>
      <c r="G351" s="19">
        <v>6368.26</v>
      </c>
      <c r="H351" s="20">
        <v>4</v>
      </c>
      <c r="I351" s="19">
        <v>6368.26</v>
      </c>
      <c r="J351" s="20">
        <v>4</v>
      </c>
      <c r="L351" s="42">
        <f t="shared" si="6"/>
        <v>31157.079999999994</v>
      </c>
    </row>
    <row r="352" spans="2:12" x14ac:dyDescent="0.3">
      <c r="B352" s="18" t="s">
        <v>109</v>
      </c>
      <c r="C352" s="19">
        <v>37236.11</v>
      </c>
      <c r="D352" s="20">
        <v>127</v>
      </c>
      <c r="E352" s="20">
        <v>0</v>
      </c>
      <c r="F352" s="20">
        <v>0</v>
      </c>
      <c r="G352" s="19">
        <v>1362.05</v>
      </c>
      <c r="H352" s="20">
        <v>1</v>
      </c>
      <c r="I352" s="19">
        <v>1362.05</v>
      </c>
      <c r="J352" s="20">
        <v>1</v>
      </c>
      <c r="L352" s="42">
        <f t="shared" si="6"/>
        <v>35874.06</v>
      </c>
    </row>
    <row r="353" spans="1:12" x14ac:dyDescent="0.3">
      <c r="B353" s="18" t="s">
        <v>253</v>
      </c>
      <c r="C353" s="19">
        <v>36716.65</v>
      </c>
      <c r="D353" s="20">
        <v>128</v>
      </c>
      <c r="E353" s="20">
        <v>0</v>
      </c>
      <c r="F353" s="20">
        <v>0</v>
      </c>
      <c r="G353" s="20">
        <v>366.36</v>
      </c>
      <c r="H353" s="20">
        <v>1</v>
      </c>
      <c r="I353" s="20">
        <v>366.36</v>
      </c>
      <c r="J353" s="20">
        <v>1</v>
      </c>
      <c r="L353" s="42">
        <f t="shared" si="6"/>
        <v>36350.29</v>
      </c>
    </row>
    <row r="354" spans="1:12" x14ac:dyDescent="0.3">
      <c r="B354" s="18" t="s">
        <v>249</v>
      </c>
      <c r="C354" s="19">
        <v>36560.800000000003</v>
      </c>
      <c r="D354" s="20">
        <v>105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L354" s="42">
        <f t="shared" si="6"/>
        <v>36560.800000000003</v>
      </c>
    </row>
    <row r="355" spans="1:12" x14ac:dyDescent="0.3">
      <c r="A355" s="28" t="s">
        <v>419</v>
      </c>
      <c r="B355" s="29" t="s">
        <v>66</v>
      </c>
      <c r="C355" s="31">
        <v>36366.379999999997</v>
      </c>
      <c r="D355" s="30">
        <v>105</v>
      </c>
      <c r="E355" s="31">
        <v>1115.3399999999999</v>
      </c>
      <c r="F355" s="30">
        <v>2</v>
      </c>
      <c r="G355" s="30">
        <v>0</v>
      </c>
      <c r="H355" s="30">
        <v>0</v>
      </c>
      <c r="I355" s="30">
        <v>0</v>
      </c>
      <c r="J355" s="30">
        <v>0</v>
      </c>
      <c r="L355" s="42">
        <f t="shared" si="6"/>
        <v>36366.379999999997</v>
      </c>
    </row>
    <row r="356" spans="1:12" x14ac:dyDescent="0.3">
      <c r="B356" s="18" t="s">
        <v>117</v>
      </c>
      <c r="C356" s="19">
        <v>36209.5</v>
      </c>
      <c r="D356" s="20">
        <v>116</v>
      </c>
      <c r="E356" s="20">
        <v>62.18</v>
      </c>
      <c r="F356" s="20">
        <v>1</v>
      </c>
      <c r="G356" s="19">
        <v>1183.8699999999999</v>
      </c>
      <c r="H356" s="20">
        <v>5</v>
      </c>
      <c r="I356" s="19">
        <v>1121.69</v>
      </c>
      <c r="J356" s="20">
        <v>3</v>
      </c>
      <c r="L356" s="42">
        <f t="shared" si="6"/>
        <v>35025.629999999997</v>
      </c>
    </row>
    <row r="357" spans="1:12" x14ac:dyDescent="0.3">
      <c r="B357" s="18" t="s">
        <v>339</v>
      </c>
      <c r="C357" s="19">
        <v>36019.11</v>
      </c>
      <c r="D357" s="20">
        <v>92</v>
      </c>
      <c r="E357" s="19">
        <v>1340.49</v>
      </c>
      <c r="F357" s="20">
        <v>1</v>
      </c>
      <c r="G357" s="19">
        <v>2386.85</v>
      </c>
      <c r="H357" s="20">
        <v>4</v>
      </c>
      <c r="I357" s="19">
        <v>2416.2399999999998</v>
      </c>
      <c r="J357" s="20">
        <v>4</v>
      </c>
      <c r="L357" s="42">
        <f t="shared" si="6"/>
        <v>33632.26</v>
      </c>
    </row>
    <row r="358" spans="1:12" x14ac:dyDescent="0.3">
      <c r="B358" s="15" t="s">
        <v>77</v>
      </c>
      <c r="C358" s="17">
        <v>35604.050000000003</v>
      </c>
      <c r="D358" s="16">
        <v>154</v>
      </c>
      <c r="E358" s="16">
        <v>0</v>
      </c>
      <c r="F358" s="16">
        <v>0</v>
      </c>
      <c r="G358" s="16">
        <v>50</v>
      </c>
      <c r="H358" s="16">
        <v>1</v>
      </c>
      <c r="I358" s="16">
        <v>50</v>
      </c>
      <c r="J358" s="16">
        <v>1</v>
      </c>
      <c r="L358" s="42">
        <f t="shared" si="6"/>
        <v>35554.050000000003</v>
      </c>
    </row>
    <row r="359" spans="1:12" x14ac:dyDescent="0.3">
      <c r="B359" s="15" t="s">
        <v>326</v>
      </c>
      <c r="C359" s="17">
        <v>34560.94</v>
      </c>
      <c r="D359" s="16">
        <v>117</v>
      </c>
      <c r="E359" s="17">
        <v>1092.99</v>
      </c>
      <c r="F359" s="16">
        <v>1</v>
      </c>
      <c r="G359" s="17">
        <v>8536.2900000000009</v>
      </c>
      <c r="H359" s="16">
        <v>5</v>
      </c>
      <c r="I359" s="17">
        <v>8536.2900000000009</v>
      </c>
      <c r="J359" s="16">
        <v>5</v>
      </c>
      <c r="L359" s="42">
        <f t="shared" si="6"/>
        <v>26024.65</v>
      </c>
    </row>
    <row r="360" spans="1:12" x14ac:dyDescent="0.3">
      <c r="B360" s="15" t="s">
        <v>344</v>
      </c>
      <c r="C360" s="17">
        <v>34536.83</v>
      </c>
      <c r="D360" s="16">
        <v>75</v>
      </c>
      <c r="E360" s="17">
        <v>13298.58</v>
      </c>
      <c r="F360" s="16">
        <v>1</v>
      </c>
      <c r="G360" s="16">
        <v>0</v>
      </c>
      <c r="H360" s="16">
        <v>0</v>
      </c>
      <c r="I360" s="16">
        <v>0</v>
      </c>
      <c r="J360" s="16">
        <v>0</v>
      </c>
      <c r="L360" s="42">
        <f t="shared" si="6"/>
        <v>34536.83</v>
      </c>
    </row>
    <row r="361" spans="1:12" x14ac:dyDescent="0.3">
      <c r="B361" s="18" t="s">
        <v>247</v>
      </c>
      <c r="C361" s="19">
        <v>34139.120000000003</v>
      </c>
      <c r="D361" s="20">
        <v>210</v>
      </c>
      <c r="E361" s="19">
        <v>2090.1999999999998</v>
      </c>
      <c r="F361" s="20">
        <v>3</v>
      </c>
      <c r="G361" s="19">
        <v>4804.29</v>
      </c>
      <c r="H361" s="20">
        <v>6</v>
      </c>
      <c r="I361" s="19">
        <v>4804.29</v>
      </c>
      <c r="J361" s="20">
        <v>6</v>
      </c>
      <c r="L361" s="42">
        <f t="shared" si="6"/>
        <v>29334.83</v>
      </c>
    </row>
    <row r="362" spans="1:12" x14ac:dyDescent="0.3">
      <c r="B362" s="15" t="s">
        <v>302</v>
      </c>
      <c r="C362" s="17">
        <v>33931.82</v>
      </c>
      <c r="D362" s="16">
        <v>162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L362" s="42">
        <f t="shared" si="6"/>
        <v>33931.82</v>
      </c>
    </row>
    <row r="363" spans="1:12" x14ac:dyDescent="0.3">
      <c r="B363" s="15" t="s">
        <v>140</v>
      </c>
      <c r="C363" s="17">
        <v>33487.120000000003</v>
      </c>
      <c r="D363" s="16">
        <v>215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L363" s="42">
        <f t="shared" si="6"/>
        <v>33487.120000000003</v>
      </c>
    </row>
    <row r="364" spans="1:12" x14ac:dyDescent="0.3">
      <c r="B364" s="15" t="s">
        <v>414</v>
      </c>
      <c r="C364" s="17">
        <v>33221.58</v>
      </c>
      <c r="D364" s="16">
        <v>141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L364" s="42">
        <f t="shared" si="6"/>
        <v>33221.58</v>
      </c>
    </row>
    <row r="365" spans="1:12" x14ac:dyDescent="0.3">
      <c r="B365" s="15" t="s">
        <v>292</v>
      </c>
      <c r="C365" s="17">
        <v>32347.88</v>
      </c>
      <c r="D365" s="16">
        <v>100</v>
      </c>
      <c r="E365" s="16">
        <v>41.58</v>
      </c>
      <c r="F365" s="16">
        <v>1</v>
      </c>
      <c r="G365" s="16">
        <v>633.34</v>
      </c>
      <c r="H365" s="16">
        <v>1</v>
      </c>
      <c r="I365" s="16">
        <v>633.34</v>
      </c>
      <c r="J365" s="16">
        <v>1</v>
      </c>
      <c r="L365" s="42">
        <f t="shared" si="6"/>
        <v>31714.54</v>
      </c>
    </row>
    <row r="366" spans="1:12" x14ac:dyDescent="0.3">
      <c r="B366" s="18" t="s">
        <v>151</v>
      </c>
      <c r="C366" s="19">
        <v>31952.29</v>
      </c>
      <c r="D366" s="20">
        <v>187</v>
      </c>
      <c r="E366" s="20">
        <v>768.52</v>
      </c>
      <c r="F366" s="20">
        <v>1</v>
      </c>
      <c r="G366" s="20">
        <v>768.52</v>
      </c>
      <c r="H366" s="20">
        <v>1</v>
      </c>
      <c r="I366" s="20">
        <v>768.52</v>
      </c>
      <c r="J366" s="20">
        <v>1</v>
      </c>
      <c r="L366" s="42">
        <f t="shared" si="6"/>
        <v>31183.77</v>
      </c>
    </row>
    <row r="367" spans="1:12" x14ac:dyDescent="0.3">
      <c r="B367" s="18" t="s">
        <v>40</v>
      </c>
      <c r="C367" s="19">
        <v>31778.43</v>
      </c>
      <c r="D367" s="20">
        <v>116</v>
      </c>
      <c r="E367" s="19">
        <v>4712.5600000000004</v>
      </c>
      <c r="F367" s="20">
        <v>13</v>
      </c>
      <c r="G367" s="19">
        <v>4942.1499999999996</v>
      </c>
      <c r="H367" s="20">
        <v>24</v>
      </c>
      <c r="I367" s="19">
        <v>2987.13</v>
      </c>
      <c r="J367" s="20">
        <v>2</v>
      </c>
      <c r="L367" s="42">
        <f t="shared" si="6"/>
        <v>26836.28</v>
      </c>
    </row>
    <row r="368" spans="1:12" x14ac:dyDescent="0.3">
      <c r="B368" s="18" t="s">
        <v>24</v>
      </c>
      <c r="C368" s="19">
        <v>31753.9</v>
      </c>
      <c r="D368" s="20">
        <v>99</v>
      </c>
      <c r="E368" s="20">
        <v>0</v>
      </c>
      <c r="F368" s="20">
        <v>0</v>
      </c>
      <c r="G368" s="20">
        <v>200</v>
      </c>
      <c r="H368" s="20">
        <v>1</v>
      </c>
      <c r="I368" s="20">
        <v>200</v>
      </c>
      <c r="J368" s="20">
        <v>1</v>
      </c>
      <c r="L368" s="42">
        <f t="shared" si="6"/>
        <v>31553.9</v>
      </c>
    </row>
    <row r="369" spans="2:12" x14ac:dyDescent="0.3">
      <c r="B369" s="15" t="s">
        <v>168</v>
      </c>
      <c r="C369" s="17">
        <v>31533.79</v>
      </c>
      <c r="D369" s="16">
        <v>100</v>
      </c>
      <c r="E369" s="16">
        <v>177.61</v>
      </c>
      <c r="F369" s="16">
        <v>1</v>
      </c>
      <c r="G369" s="16">
        <v>721.1</v>
      </c>
      <c r="H369" s="16">
        <v>1</v>
      </c>
      <c r="I369" s="16">
        <v>721.1</v>
      </c>
      <c r="J369" s="16">
        <v>1</v>
      </c>
      <c r="L369" s="42">
        <f t="shared" si="6"/>
        <v>30812.690000000002</v>
      </c>
    </row>
    <row r="370" spans="2:12" x14ac:dyDescent="0.3">
      <c r="B370" s="18" t="s">
        <v>387</v>
      </c>
      <c r="C370" s="19">
        <v>31247.86</v>
      </c>
      <c r="D370" s="20">
        <v>106</v>
      </c>
      <c r="E370" s="20">
        <v>333.37</v>
      </c>
      <c r="F370" s="20">
        <v>2</v>
      </c>
      <c r="G370" s="20">
        <v>333.37</v>
      </c>
      <c r="H370" s="20">
        <v>2</v>
      </c>
      <c r="I370" s="20">
        <v>333.37</v>
      </c>
      <c r="J370" s="20">
        <v>2</v>
      </c>
      <c r="L370" s="42">
        <f t="shared" si="6"/>
        <v>30914.49</v>
      </c>
    </row>
    <row r="371" spans="2:12" x14ac:dyDescent="0.3">
      <c r="B371" s="15" t="s">
        <v>150</v>
      </c>
      <c r="C371" s="17">
        <v>30411.77</v>
      </c>
      <c r="D371" s="16">
        <v>161</v>
      </c>
      <c r="E371" s="17">
        <v>1894.27</v>
      </c>
      <c r="F371" s="16">
        <v>4</v>
      </c>
      <c r="G371" s="17">
        <v>2178.42</v>
      </c>
      <c r="H371" s="16">
        <v>7</v>
      </c>
      <c r="I371" s="17">
        <v>2178.42</v>
      </c>
      <c r="J371" s="16">
        <v>7</v>
      </c>
      <c r="L371" s="42">
        <f t="shared" si="6"/>
        <v>28233.35</v>
      </c>
    </row>
    <row r="372" spans="2:12" x14ac:dyDescent="0.3">
      <c r="B372" s="15" t="s">
        <v>376</v>
      </c>
      <c r="C372" s="17">
        <v>29998.09</v>
      </c>
      <c r="D372" s="16">
        <v>83</v>
      </c>
      <c r="E372" s="16">
        <v>0</v>
      </c>
      <c r="F372" s="16">
        <v>0</v>
      </c>
      <c r="G372" s="17">
        <v>4990.7</v>
      </c>
      <c r="H372" s="16">
        <v>8</v>
      </c>
      <c r="I372" s="17">
        <v>4990.7</v>
      </c>
      <c r="J372" s="16">
        <v>8</v>
      </c>
      <c r="L372" s="42">
        <f t="shared" si="6"/>
        <v>25007.39</v>
      </c>
    </row>
    <row r="373" spans="2:12" x14ac:dyDescent="0.3">
      <c r="B373" s="18" t="s">
        <v>307</v>
      </c>
      <c r="C373" s="19">
        <v>29798.16</v>
      </c>
      <c r="D373" s="20">
        <v>139</v>
      </c>
      <c r="E373" s="20">
        <v>216.9</v>
      </c>
      <c r="F373" s="20">
        <v>1</v>
      </c>
      <c r="G373" s="20">
        <v>216.9</v>
      </c>
      <c r="H373" s="20">
        <v>1</v>
      </c>
      <c r="I373" s="20">
        <v>0</v>
      </c>
      <c r="J373" s="20">
        <v>0</v>
      </c>
      <c r="L373" s="42">
        <f t="shared" si="6"/>
        <v>29581.26</v>
      </c>
    </row>
    <row r="374" spans="2:12" x14ac:dyDescent="0.3">
      <c r="B374" s="18" t="s">
        <v>133</v>
      </c>
      <c r="C374" s="19">
        <v>28717.29</v>
      </c>
      <c r="D374" s="20">
        <v>125</v>
      </c>
      <c r="E374" s="20">
        <v>40.64</v>
      </c>
      <c r="F374" s="20">
        <v>1</v>
      </c>
      <c r="G374" s="20">
        <v>40.64</v>
      </c>
      <c r="H374" s="20">
        <v>1</v>
      </c>
      <c r="I374" s="20">
        <v>0</v>
      </c>
      <c r="J374" s="20">
        <v>0</v>
      </c>
      <c r="L374" s="42">
        <f t="shared" si="6"/>
        <v>28676.65</v>
      </c>
    </row>
    <row r="375" spans="2:12" x14ac:dyDescent="0.3">
      <c r="B375" s="15" t="s">
        <v>164</v>
      </c>
      <c r="C375" s="17">
        <v>28481.25</v>
      </c>
      <c r="D375" s="16">
        <v>79</v>
      </c>
      <c r="E375" s="17">
        <v>1890.42</v>
      </c>
      <c r="F375" s="16">
        <v>2</v>
      </c>
      <c r="G375" s="16">
        <v>885.85</v>
      </c>
      <c r="H375" s="16">
        <v>1</v>
      </c>
      <c r="I375" s="16">
        <v>885.85</v>
      </c>
      <c r="J375" s="16">
        <v>1</v>
      </c>
      <c r="L375" s="42">
        <f t="shared" si="6"/>
        <v>27595.4</v>
      </c>
    </row>
    <row r="376" spans="2:12" x14ac:dyDescent="0.3">
      <c r="B376" s="18" t="s">
        <v>36</v>
      </c>
      <c r="C376" s="19">
        <v>28108.11</v>
      </c>
      <c r="D376" s="20">
        <v>143</v>
      </c>
      <c r="E376" s="19">
        <v>1822.03</v>
      </c>
      <c r="F376" s="20">
        <v>2</v>
      </c>
      <c r="G376" s="19">
        <v>4155.6899999999996</v>
      </c>
      <c r="H376" s="20">
        <v>5</v>
      </c>
      <c r="I376" s="19">
        <v>4155.6899999999996</v>
      </c>
      <c r="J376" s="20">
        <v>5</v>
      </c>
      <c r="L376" s="42">
        <f t="shared" si="6"/>
        <v>23952.420000000002</v>
      </c>
    </row>
    <row r="377" spans="2:12" x14ac:dyDescent="0.3">
      <c r="B377" s="15" t="s">
        <v>146</v>
      </c>
      <c r="C377" s="17">
        <v>28107.29</v>
      </c>
      <c r="D377" s="16">
        <v>156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L377" s="42">
        <f t="shared" si="6"/>
        <v>28107.29</v>
      </c>
    </row>
    <row r="378" spans="2:12" x14ac:dyDescent="0.3">
      <c r="B378" s="15" t="s">
        <v>126</v>
      </c>
      <c r="C378" s="17">
        <v>27411.43</v>
      </c>
      <c r="D378" s="16">
        <v>87</v>
      </c>
      <c r="E378" s="17">
        <v>1755.82</v>
      </c>
      <c r="F378" s="16">
        <v>4</v>
      </c>
      <c r="G378" s="17">
        <v>1527.18</v>
      </c>
      <c r="H378" s="16">
        <v>2</v>
      </c>
      <c r="I378" s="17">
        <v>1527.18</v>
      </c>
      <c r="J378" s="16">
        <v>2</v>
      </c>
      <c r="L378" s="42">
        <f t="shared" si="6"/>
        <v>25884.25</v>
      </c>
    </row>
    <row r="379" spans="2:12" x14ac:dyDescent="0.3">
      <c r="B379" s="18" t="s">
        <v>32</v>
      </c>
      <c r="C379" s="19">
        <v>27252.2</v>
      </c>
      <c r="D379" s="20">
        <v>97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L379" s="42">
        <f t="shared" si="6"/>
        <v>27252.2</v>
      </c>
    </row>
    <row r="380" spans="2:12" x14ac:dyDescent="0.3">
      <c r="B380" s="15" t="s">
        <v>262</v>
      </c>
      <c r="C380" s="17">
        <v>27077.77</v>
      </c>
      <c r="D380" s="16">
        <v>93</v>
      </c>
      <c r="E380" s="17">
        <v>1310.1199999999999</v>
      </c>
      <c r="F380" s="16">
        <v>5</v>
      </c>
      <c r="G380" s="17">
        <v>8282.49</v>
      </c>
      <c r="H380" s="16">
        <v>8</v>
      </c>
      <c r="I380" s="17">
        <v>8257.66</v>
      </c>
      <c r="J380" s="16">
        <v>7</v>
      </c>
      <c r="L380" s="42">
        <f t="shared" si="6"/>
        <v>18795.28</v>
      </c>
    </row>
    <row r="381" spans="2:12" x14ac:dyDescent="0.3">
      <c r="B381" s="18" t="s">
        <v>317</v>
      </c>
      <c r="C381" s="19">
        <v>27051.4</v>
      </c>
      <c r="D381" s="20">
        <v>139</v>
      </c>
      <c r="E381" s="19">
        <v>1890.17</v>
      </c>
      <c r="F381" s="20">
        <v>7</v>
      </c>
      <c r="G381" s="19">
        <v>4577.57</v>
      </c>
      <c r="H381" s="20">
        <v>9</v>
      </c>
      <c r="I381" s="19">
        <v>4577.57</v>
      </c>
      <c r="J381" s="20">
        <v>9</v>
      </c>
      <c r="L381" s="42">
        <f t="shared" si="6"/>
        <v>22473.83</v>
      </c>
    </row>
    <row r="382" spans="2:12" x14ac:dyDescent="0.3">
      <c r="B382" s="18" t="s">
        <v>315</v>
      </c>
      <c r="C382" s="19">
        <v>27016.63</v>
      </c>
      <c r="D382" s="20">
        <v>177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L382" s="42">
        <f t="shared" si="6"/>
        <v>27016.63</v>
      </c>
    </row>
    <row r="383" spans="2:12" x14ac:dyDescent="0.3">
      <c r="B383" s="15" t="s">
        <v>172</v>
      </c>
      <c r="C383" s="17">
        <v>26672.9</v>
      </c>
      <c r="D383" s="16">
        <v>71</v>
      </c>
      <c r="E383" s="17">
        <v>1117.4000000000001</v>
      </c>
      <c r="F383" s="16">
        <v>1</v>
      </c>
      <c r="G383" s="17">
        <v>1117.4000000000001</v>
      </c>
      <c r="H383" s="16">
        <v>1</v>
      </c>
      <c r="I383" s="17">
        <v>1117.4000000000001</v>
      </c>
      <c r="J383" s="16">
        <v>1</v>
      </c>
      <c r="L383" s="42">
        <f t="shared" si="6"/>
        <v>25555.5</v>
      </c>
    </row>
    <row r="384" spans="2:12" x14ac:dyDescent="0.3">
      <c r="B384" s="15" t="s">
        <v>402</v>
      </c>
      <c r="C384" s="17">
        <v>26389.43</v>
      </c>
      <c r="D384" s="16">
        <v>122</v>
      </c>
      <c r="E384" s="16">
        <v>0</v>
      </c>
      <c r="F384" s="16">
        <v>0</v>
      </c>
      <c r="G384" s="17">
        <v>1362.34</v>
      </c>
      <c r="H384" s="16">
        <v>3</v>
      </c>
      <c r="I384" s="17">
        <v>1362.34</v>
      </c>
      <c r="J384" s="16">
        <v>3</v>
      </c>
      <c r="L384" s="42">
        <f t="shared" si="6"/>
        <v>25027.09</v>
      </c>
    </row>
    <row r="385" spans="1:12" x14ac:dyDescent="0.3">
      <c r="B385" s="15" t="s">
        <v>336</v>
      </c>
      <c r="C385" s="17">
        <v>26142.91</v>
      </c>
      <c r="D385" s="16">
        <v>117</v>
      </c>
      <c r="E385" s="16">
        <v>0</v>
      </c>
      <c r="F385" s="16">
        <v>0</v>
      </c>
      <c r="G385" s="17">
        <v>4480.43</v>
      </c>
      <c r="H385" s="16">
        <v>4</v>
      </c>
      <c r="I385" s="17">
        <v>4480.43</v>
      </c>
      <c r="J385" s="16">
        <v>4</v>
      </c>
      <c r="L385" s="42">
        <f t="shared" si="6"/>
        <v>21662.48</v>
      </c>
    </row>
    <row r="386" spans="1:12" x14ac:dyDescent="0.3">
      <c r="B386" s="15" t="s">
        <v>356</v>
      </c>
      <c r="C386" s="17">
        <v>24180.41</v>
      </c>
      <c r="D386" s="16">
        <v>103</v>
      </c>
      <c r="E386" s="17">
        <v>2044.15</v>
      </c>
      <c r="F386" s="16">
        <v>8</v>
      </c>
      <c r="G386" s="17">
        <v>1009.54</v>
      </c>
      <c r="H386" s="16">
        <v>8</v>
      </c>
      <c r="I386" s="16">
        <v>993.22</v>
      </c>
      <c r="J386" s="16">
        <v>7</v>
      </c>
      <c r="L386" s="42">
        <f t="shared" si="6"/>
        <v>23170.87</v>
      </c>
    </row>
    <row r="387" spans="1:12" x14ac:dyDescent="0.3">
      <c r="B387" s="18" t="s">
        <v>127</v>
      </c>
      <c r="C387" s="19">
        <v>23953.29</v>
      </c>
      <c r="D387" s="20">
        <v>173</v>
      </c>
      <c r="E387" s="20">
        <v>0</v>
      </c>
      <c r="F387" s="20">
        <v>0</v>
      </c>
      <c r="G387" s="19">
        <v>2485.0300000000002</v>
      </c>
      <c r="H387" s="20">
        <v>1</v>
      </c>
      <c r="I387" s="19">
        <v>2485.0300000000002</v>
      </c>
      <c r="J387" s="20">
        <v>1</v>
      </c>
      <c r="L387" s="42">
        <f t="shared" si="6"/>
        <v>21468.260000000002</v>
      </c>
    </row>
    <row r="388" spans="1:12" x14ac:dyDescent="0.3">
      <c r="B388" s="18" t="s">
        <v>199</v>
      </c>
      <c r="C388" s="19">
        <v>23934.16</v>
      </c>
      <c r="D388" s="20">
        <v>84</v>
      </c>
      <c r="E388" s="20">
        <v>529</v>
      </c>
      <c r="F388" s="20">
        <v>1</v>
      </c>
      <c r="G388" s="20">
        <v>0</v>
      </c>
      <c r="H388" s="20">
        <v>0</v>
      </c>
      <c r="I388" s="20">
        <v>0</v>
      </c>
      <c r="J388" s="20">
        <v>0</v>
      </c>
      <c r="L388" s="42">
        <f t="shared" si="6"/>
        <v>23934.16</v>
      </c>
    </row>
    <row r="389" spans="1:12" x14ac:dyDescent="0.3">
      <c r="B389" s="15" t="s">
        <v>67</v>
      </c>
      <c r="C389" s="17">
        <v>23591.93</v>
      </c>
      <c r="D389" s="16">
        <v>110</v>
      </c>
      <c r="E389" s="17">
        <v>1214.1199999999999</v>
      </c>
      <c r="F389" s="16">
        <v>2</v>
      </c>
      <c r="G389" s="17">
        <v>6479.94</v>
      </c>
      <c r="H389" s="16">
        <v>9</v>
      </c>
      <c r="I389" s="17">
        <v>7758.5</v>
      </c>
      <c r="J389" s="16">
        <v>10</v>
      </c>
      <c r="L389" s="42">
        <f t="shared" si="6"/>
        <v>17111.990000000002</v>
      </c>
    </row>
    <row r="390" spans="1:12" x14ac:dyDescent="0.3">
      <c r="B390" s="18" t="s">
        <v>107</v>
      </c>
      <c r="C390" s="19">
        <v>23400.36</v>
      </c>
      <c r="D390" s="20">
        <v>139</v>
      </c>
      <c r="E390" s="20">
        <v>985.65</v>
      </c>
      <c r="F390" s="20">
        <v>2</v>
      </c>
      <c r="G390" s="20">
        <v>985.65</v>
      </c>
      <c r="H390" s="20">
        <v>3</v>
      </c>
      <c r="I390" s="20">
        <v>985.65</v>
      </c>
      <c r="J390" s="20">
        <v>3</v>
      </c>
      <c r="L390" s="42">
        <f t="shared" si="6"/>
        <v>22414.71</v>
      </c>
    </row>
    <row r="391" spans="1:12" x14ac:dyDescent="0.3">
      <c r="B391" s="15" t="s">
        <v>274</v>
      </c>
      <c r="C391" s="17">
        <v>23339.25</v>
      </c>
      <c r="D391" s="16">
        <v>90</v>
      </c>
      <c r="E391" s="16">
        <v>0</v>
      </c>
      <c r="F391" s="16">
        <v>0</v>
      </c>
      <c r="G391" s="17">
        <v>1745.06</v>
      </c>
      <c r="H391" s="16">
        <v>1</v>
      </c>
      <c r="I391" s="17">
        <v>1745.06</v>
      </c>
      <c r="J391" s="16">
        <v>1</v>
      </c>
      <c r="L391" s="42">
        <f t="shared" si="6"/>
        <v>21594.19</v>
      </c>
    </row>
    <row r="392" spans="1:12" x14ac:dyDescent="0.3">
      <c r="A392" s="28" t="s">
        <v>419</v>
      </c>
      <c r="B392" s="29" t="s">
        <v>25</v>
      </c>
      <c r="C392" s="31">
        <v>23213</v>
      </c>
      <c r="D392" s="30">
        <v>97</v>
      </c>
      <c r="E392" s="30">
        <v>0</v>
      </c>
      <c r="F392" s="30">
        <v>0</v>
      </c>
      <c r="G392" s="31">
        <v>13022.2</v>
      </c>
      <c r="H392" s="30">
        <v>2</v>
      </c>
      <c r="I392" s="31">
        <v>13022.2</v>
      </c>
      <c r="J392" s="30">
        <v>2</v>
      </c>
      <c r="L392" s="42">
        <f t="shared" si="6"/>
        <v>10190.799999999999</v>
      </c>
    </row>
    <row r="393" spans="1:12" x14ac:dyDescent="0.3">
      <c r="B393" s="18" t="s">
        <v>105</v>
      </c>
      <c r="C393" s="19">
        <v>22095.48</v>
      </c>
      <c r="D393" s="20">
        <v>155</v>
      </c>
      <c r="E393" s="19">
        <v>1267.4000000000001</v>
      </c>
      <c r="F393" s="20">
        <v>2</v>
      </c>
      <c r="G393" s="19">
        <v>1267.4000000000001</v>
      </c>
      <c r="H393" s="20">
        <v>3</v>
      </c>
      <c r="I393" s="19">
        <v>1182.4000000000001</v>
      </c>
      <c r="J393" s="20">
        <v>2</v>
      </c>
      <c r="L393" s="42">
        <f t="shared" si="6"/>
        <v>20828.079999999998</v>
      </c>
    </row>
    <row r="394" spans="1:12" x14ac:dyDescent="0.3">
      <c r="B394" s="18" t="s">
        <v>233</v>
      </c>
      <c r="C394" s="19">
        <v>21726.13</v>
      </c>
      <c r="D394" s="20">
        <v>101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L394" s="42">
        <f t="shared" si="6"/>
        <v>21726.13</v>
      </c>
    </row>
    <row r="395" spans="1:12" x14ac:dyDescent="0.3">
      <c r="B395" s="15" t="s">
        <v>242</v>
      </c>
      <c r="C395" s="17">
        <v>21416.84</v>
      </c>
      <c r="D395" s="16">
        <v>103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L395" s="42">
        <f t="shared" si="6"/>
        <v>21416.84</v>
      </c>
    </row>
    <row r="396" spans="1:12" x14ac:dyDescent="0.3">
      <c r="B396" s="15" t="s">
        <v>61</v>
      </c>
      <c r="C396" s="17">
        <v>21114.86</v>
      </c>
      <c r="D396" s="16">
        <v>87</v>
      </c>
      <c r="E396" s="17">
        <v>3310.32</v>
      </c>
      <c r="F396" s="16">
        <v>3</v>
      </c>
      <c r="G396" s="17">
        <v>3310.32</v>
      </c>
      <c r="H396" s="16">
        <v>5</v>
      </c>
      <c r="I396" s="17">
        <v>3310.32</v>
      </c>
      <c r="J396" s="16">
        <v>5</v>
      </c>
      <c r="L396" s="42">
        <f t="shared" si="6"/>
        <v>17804.54</v>
      </c>
    </row>
    <row r="397" spans="1:12" x14ac:dyDescent="0.3">
      <c r="B397" s="18" t="s">
        <v>355</v>
      </c>
      <c r="C397" s="19">
        <v>20262.5</v>
      </c>
      <c r="D397" s="20">
        <v>70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L397" s="42">
        <f t="shared" si="6"/>
        <v>20262.5</v>
      </c>
    </row>
    <row r="398" spans="1:12" x14ac:dyDescent="0.3">
      <c r="B398" s="15" t="s">
        <v>204</v>
      </c>
      <c r="C398" s="17">
        <v>19642.16</v>
      </c>
      <c r="D398" s="16">
        <v>86</v>
      </c>
      <c r="E398" s="16">
        <v>0</v>
      </c>
      <c r="F398" s="16">
        <v>0</v>
      </c>
      <c r="G398" s="17">
        <v>2430</v>
      </c>
      <c r="H398" s="16">
        <v>3</v>
      </c>
      <c r="I398" s="17">
        <v>2430</v>
      </c>
      <c r="J398" s="16">
        <v>3</v>
      </c>
      <c r="L398" s="42">
        <f t="shared" si="6"/>
        <v>17212.16</v>
      </c>
    </row>
    <row r="399" spans="1:12" x14ac:dyDescent="0.3">
      <c r="B399" s="18" t="s">
        <v>409</v>
      </c>
      <c r="C399" s="19">
        <v>19516.63</v>
      </c>
      <c r="D399" s="20">
        <v>73</v>
      </c>
      <c r="E399" s="19">
        <v>1502.38</v>
      </c>
      <c r="F399" s="20">
        <v>5</v>
      </c>
      <c r="G399" s="20">
        <v>308.45999999999998</v>
      </c>
      <c r="H399" s="20">
        <v>2</v>
      </c>
      <c r="I399" s="20">
        <v>0</v>
      </c>
      <c r="J399" s="20">
        <v>0</v>
      </c>
      <c r="L399" s="42">
        <f t="shared" si="6"/>
        <v>19208.170000000002</v>
      </c>
    </row>
    <row r="400" spans="1:12" x14ac:dyDescent="0.3">
      <c r="B400" s="18" t="s">
        <v>299</v>
      </c>
      <c r="C400" s="19">
        <v>19107.84</v>
      </c>
      <c r="D400" s="20">
        <v>108</v>
      </c>
      <c r="E400" s="20">
        <v>0</v>
      </c>
      <c r="F400" s="20">
        <v>0</v>
      </c>
      <c r="G400" s="20">
        <v>0</v>
      </c>
      <c r="H400" s="20">
        <v>0</v>
      </c>
      <c r="I400" s="20">
        <v>0</v>
      </c>
      <c r="J400" s="20">
        <v>0</v>
      </c>
      <c r="L400" s="42">
        <f t="shared" si="6"/>
        <v>19107.84</v>
      </c>
    </row>
    <row r="401" spans="1:12" x14ac:dyDescent="0.3">
      <c r="B401" s="15" t="s">
        <v>112</v>
      </c>
      <c r="C401" s="17">
        <v>18803.84</v>
      </c>
      <c r="D401" s="16">
        <v>87</v>
      </c>
      <c r="E401" s="16">
        <v>0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L401" s="42">
        <f t="shared" si="6"/>
        <v>18803.84</v>
      </c>
    </row>
    <row r="402" spans="1:12" x14ac:dyDescent="0.3">
      <c r="B402" s="15" t="s">
        <v>350</v>
      </c>
      <c r="C402" s="17">
        <v>18549.400000000001</v>
      </c>
      <c r="D402" s="16">
        <v>111</v>
      </c>
      <c r="E402" s="16">
        <v>0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L402" s="42">
        <f t="shared" si="6"/>
        <v>18549.400000000001</v>
      </c>
    </row>
    <row r="403" spans="1:12" x14ac:dyDescent="0.3">
      <c r="B403" s="15" t="s">
        <v>286</v>
      </c>
      <c r="C403" s="17">
        <v>18501.580000000002</v>
      </c>
      <c r="D403" s="16">
        <v>60</v>
      </c>
      <c r="E403" s="16">
        <v>0</v>
      </c>
      <c r="F403" s="16">
        <v>0</v>
      </c>
      <c r="G403" s="16">
        <v>353.41</v>
      </c>
      <c r="H403" s="16">
        <v>1</v>
      </c>
      <c r="I403" s="16">
        <v>353.41</v>
      </c>
      <c r="J403" s="16">
        <v>1</v>
      </c>
      <c r="L403" s="42">
        <f t="shared" si="6"/>
        <v>18148.170000000002</v>
      </c>
    </row>
    <row r="404" spans="1:12" x14ac:dyDescent="0.3">
      <c r="B404" s="15" t="s">
        <v>144</v>
      </c>
      <c r="C404" s="17">
        <v>18187.150000000001</v>
      </c>
      <c r="D404" s="16">
        <v>63</v>
      </c>
      <c r="E404" s="16">
        <v>0</v>
      </c>
      <c r="F404" s="16">
        <v>0</v>
      </c>
      <c r="G404" s="16">
        <v>851.76</v>
      </c>
      <c r="H404" s="16">
        <v>1</v>
      </c>
      <c r="I404" s="17">
        <v>1684.41</v>
      </c>
      <c r="J404" s="16">
        <v>2</v>
      </c>
      <c r="L404" s="42">
        <f t="shared" si="6"/>
        <v>17335.390000000003</v>
      </c>
    </row>
    <row r="405" spans="1:12" x14ac:dyDescent="0.3">
      <c r="B405" s="15" t="s">
        <v>53</v>
      </c>
      <c r="C405" s="17">
        <v>17856.650000000001</v>
      </c>
      <c r="D405" s="16">
        <v>68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L405" s="42">
        <f t="shared" si="6"/>
        <v>17856.650000000001</v>
      </c>
    </row>
    <row r="406" spans="1:12" x14ac:dyDescent="0.3">
      <c r="A406" s="28" t="s">
        <v>419</v>
      </c>
      <c r="B406" s="29" t="s">
        <v>69</v>
      </c>
      <c r="C406" s="31">
        <v>17547.43</v>
      </c>
      <c r="D406" s="30">
        <v>88</v>
      </c>
      <c r="E406" s="30">
        <v>750</v>
      </c>
      <c r="F406" s="30">
        <v>1</v>
      </c>
      <c r="G406" s="30">
        <v>700</v>
      </c>
      <c r="H406" s="30">
        <v>1</v>
      </c>
      <c r="I406" s="30">
        <v>700</v>
      </c>
      <c r="J406" s="30">
        <v>1</v>
      </c>
      <c r="L406" s="42">
        <f t="shared" si="6"/>
        <v>16847.43</v>
      </c>
    </row>
    <row r="407" spans="1:12" x14ac:dyDescent="0.3">
      <c r="B407" s="18" t="s">
        <v>301</v>
      </c>
      <c r="C407" s="19">
        <v>16931.830000000002</v>
      </c>
      <c r="D407" s="20">
        <v>83</v>
      </c>
      <c r="E407" s="20">
        <v>68.39</v>
      </c>
      <c r="F407" s="20">
        <v>1</v>
      </c>
      <c r="G407" s="20">
        <v>993.39</v>
      </c>
      <c r="H407" s="20">
        <v>2</v>
      </c>
      <c r="I407" s="20">
        <v>925</v>
      </c>
      <c r="J407" s="20">
        <v>1</v>
      </c>
      <c r="L407" s="42">
        <f t="shared" si="6"/>
        <v>15938.440000000002</v>
      </c>
    </row>
    <row r="408" spans="1:12" x14ac:dyDescent="0.3">
      <c r="B408" s="15" t="s">
        <v>75</v>
      </c>
      <c r="C408" s="17">
        <v>16428.63</v>
      </c>
      <c r="D408" s="16">
        <v>81</v>
      </c>
      <c r="E408" s="16">
        <v>256.76</v>
      </c>
      <c r="F408" s="16">
        <v>1</v>
      </c>
      <c r="G408" s="16">
        <v>256.76</v>
      </c>
      <c r="H408" s="16">
        <v>1</v>
      </c>
      <c r="I408" s="16">
        <v>256.76</v>
      </c>
      <c r="J408" s="16">
        <v>1</v>
      </c>
      <c r="L408" s="42">
        <f t="shared" ref="L408:L421" si="7">C408-G408</f>
        <v>16171.87</v>
      </c>
    </row>
    <row r="409" spans="1:12" x14ac:dyDescent="0.3">
      <c r="B409" s="18" t="s">
        <v>131</v>
      </c>
      <c r="C409" s="19">
        <v>15832.96</v>
      </c>
      <c r="D409" s="20">
        <v>123</v>
      </c>
      <c r="E409" s="20">
        <v>0</v>
      </c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L409" s="42">
        <f t="shared" si="7"/>
        <v>15832.96</v>
      </c>
    </row>
    <row r="410" spans="1:12" x14ac:dyDescent="0.3">
      <c r="B410" s="15" t="s">
        <v>57</v>
      </c>
      <c r="C410" s="17">
        <v>15541.57</v>
      </c>
      <c r="D410" s="16">
        <v>68</v>
      </c>
      <c r="E410" s="16">
        <v>0</v>
      </c>
      <c r="F410" s="16">
        <v>0</v>
      </c>
      <c r="G410" s="16">
        <v>219.23</v>
      </c>
      <c r="H410" s="16">
        <v>1</v>
      </c>
      <c r="I410" s="16">
        <v>0</v>
      </c>
      <c r="J410" s="16">
        <v>0</v>
      </c>
      <c r="L410" s="42">
        <f t="shared" si="7"/>
        <v>15322.34</v>
      </c>
    </row>
    <row r="411" spans="1:12" x14ac:dyDescent="0.3">
      <c r="B411" s="18" t="s">
        <v>195</v>
      </c>
      <c r="C411" s="19">
        <v>14805.3</v>
      </c>
      <c r="D411" s="20">
        <v>52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L411" s="42">
        <f t="shared" si="7"/>
        <v>14805.3</v>
      </c>
    </row>
    <row r="412" spans="1:12" x14ac:dyDescent="0.3">
      <c r="B412" s="15" t="s">
        <v>116</v>
      </c>
      <c r="C412" s="17">
        <v>14036.67</v>
      </c>
      <c r="D412" s="16">
        <v>59</v>
      </c>
      <c r="E412" s="16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L412" s="42">
        <f t="shared" si="7"/>
        <v>14036.67</v>
      </c>
    </row>
    <row r="413" spans="1:12" x14ac:dyDescent="0.3">
      <c r="B413" s="15" t="s">
        <v>152</v>
      </c>
      <c r="C413" s="17">
        <v>13070.37</v>
      </c>
      <c r="D413" s="16">
        <v>75</v>
      </c>
      <c r="E413" s="16">
        <v>0</v>
      </c>
      <c r="F413" s="16">
        <v>0</v>
      </c>
      <c r="G413" s="16">
        <v>821.64</v>
      </c>
      <c r="H413" s="16">
        <v>2</v>
      </c>
      <c r="I413" s="16">
        <v>821.64</v>
      </c>
      <c r="J413" s="16">
        <v>2</v>
      </c>
      <c r="L413" s="42">
        <f t="shared" si="7"/>
        <v>12248.730000000001</v>
      </c>
    </row>
    <row r="414" spans="1:12" x14ac:dyDescent="0.3">
      <c r="B414" s="15" t="s">
        <v>43</v>
      </c>
      <c r="C414" s="17">
        <v>11470.61</v>
      </c>
      <c r="D414" s="16">
        <v>58</v>
      </c>
      <c r="E414" s="16">
        <v>903.28</v>
      </c>
      <c r="F414" s="16">
        <v>1</v>
      </c>
      <c r="G414" s="16">
        <v>903.28</v>
      </c>
      <c r="H414" s="16">
        <v>2</v>
      </c>
      <c r="I414" s="16">
        <v>903.28</v>
      </c>
      <c r="J414" s="16">
        <v>2</v>
      </c>
      <c r="L414" s="42">
        <f t="shared" si="7"/>
        <v>10567.33</v>
      </c>
    </row>
    <row r="415" spans="1:12" x14ac:dyDescent="0.3">
      <c r="B415" s="18" t="s">
        <v>121</v>
      </c>
      <c r="C415" s="19">
        <v>11271.76</v>
      </c>
      <c r="D415" s="20">
        <v>53</v>
      </c>
      <c r="E415" s="20">
        <v>0</v>
      </c>
      <c r="F415" s="20">
        <v>0</v>
      </c>
      <c r="G415" s="19">
        <v>7755.93</v>
      </c>
      <c r="H415" s="20">
        <v>5</v>
      </c>
      <c r="I415" s="19">
        <v>7755.93</v>
      </c>
      <c r="J415" s="20">
        <v>5</v>
      </c>
      <c r="L415" s="42">
        <f t="shared" si="7"/>
        <v>3515.83</v>
      </c>
    </row>
    <row r="416" spans="1:12" x14ac:dyDescent="0.3">
      <c r="B416" s="18" t="s">
        <v>371</v>
      </c>
      <c r="C416" s="19">
        <v>10126.290000000001</v>
      </c>
      <c r="D416" s="20">
        <v>93</v>
      </c>
      <c r="E416" s="20">
        <v>524.59</v>
      </c>
      <c r="F416" s="20">
        <v>1</v>
      </c>
      <c r="G416" s="20">
        <v>0</v>
      </c>
      <c r="H416" s="20">
        <v>0</v>
      </c>
      <c r="I416" s="20">
        <v>0</v>
      </c>
      <c r="J416" s="20">
        <v>0</v>
      </c>
      <c r="L416" s="42">
        <f t="shared" si="7"/>
        <v>10126.290000000001</v>
      </c>
    </row>
    <row r="417" spans="1:12" x14ac:dyDescent="0.3">
      <c r="B417" s="15" t="s">
        <v>220</v>
      </c>
      <c r="C417" s="17">
        <v>8564.32</v>
      </c>
      <c r="D417" s="16">
        <v>48</v>
      </c>
      <c r="E417" s="16">
        <v>160.47999999999999</v>
      </c>
      <c r="F417" s="16">
        <v>2</v>
      </c>
      <c r="G417" s="16">
        <v>160.47999999999999</v>
      </c>
      <c r="H417" s="16">
        <v>2</v>
      </c>
      <c r="I417" s="16">
        <v>160.47999999999999</v>
      </c>
      <c r="J417" s="16">
        <v>2</v>
      </c>
      <c r="L417" s="42">
        <f t="shared" si="7"/>
        <v>8403.84</v>
      </c>
    </row>
    <row r="418" spans="1:12" x14ac:dyDescent="0.3">
      <c r="B418" s="18" t="s">
        <v>237</v>
      </c>
      <c r="C418" s="19">
        <v>8197.0400000000009</v>
      </c>
      <c r="D418" s="20">
        <v>43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L418" s="42">
        <f t="shared" si="7"/>
        <v>8197.0400000000009</v>
      </c>
    </row>
    <row r="419" spans="1:12" x14ac:dyDescent="0.3">
      <c r="B419" s="15" t="s">
        <v>248</v>
      </c>
      <c r="C419" s="17">
        <v>8181.35</v>
      </c>
      <c r="D419" s="16">
        <v>41</v>
      </c>
      <c r="E419" s="17">
        <v>2968.5</v>
      </c>
      <c r="F419" s="16">
        <v>3</v>
      </c>
      <c r="G419" s="16">
        <v>580</v>
      </c>
      <c r="H419" s="16">
        <v>1</v>
      </c>
      <c r="I419" s="16">
        <v>580</v>
      </c>
      <c r="J419" s="16">
        <v>1</v>
      </c>
      <c r="L419" s="42">
        <f t="shared" si="7"/>
        <v>7601.35</v>
      </c>
    </row>
    <row r="420" spans="1:12" x14ac:dyDescent="0.3">
      <c r="B420" s="18" t="s">
        <v>241</v>
      </c>
      <c r="C420" s="19">
        <v>8158.96</v>
      </c>
      <c r="D420" s="20">
        <v>55</v>
      </c>
      <c r="E420" s="20">
        <v>0</v>
      </c>
      <c r="F420" s="20">
        <v>0</v>
      </c>
      <c r="G420" s="20">
        <v>240.38</v>
      </c>
      <c r="H420" s="20">
        <v>2</v>
      </c>
      <c r="I420" s="20">
        <v>240.38</v>
      </c>
      <c r="J420" s="20">
        <v>2</v>
      </c>
      <c r="L420" s="42">
        <f t="shared" si="7"/>
        <v>7918.58</v>
      </c>
    </row>
    <row r="421" spans="1:12" x14ac:dyDescent="0.3">
      <c r="A421" s="28" t="s">
        <v>419</v>
      </c>
      <c r="B421" s="29" t="s">
        <v>125</v>
      </c>
      <c r="C421" s="31">
        <v>5205.21</v>
      </c>
      <c r="D421" s="30">
        <v>37</v>
      </c>
      <c r="E421" s="30">
        <v>0</v>
      </c>
      <c r="F421" s="30">
        <v>0</v>
      </c>
      <c r="G421" s="31">
        <v>1290</v>
      </c>
      <c r="H421" s="30">
        <v>1</v>
      </c>
      <c r="I421" s="31">
        <v>1290</v>
      </c>
      <c r="J421" s="30">
        <v>1</v>
      </c>
      <c r="L421" s="42">
        <f t="shared" si="7"/>
        <v>3915.21</v>
      </c>
    </row>
    <row r="422" spans="1:12" x14ac:dyDescent="0.3">
      <c r="A422" s="28"/>
      <c r="B422" s="29"/>
      <c r="C422" s="30"/>
      <c r="D422" s="30"/>
      <c r="E422" s="30"/>
      <c r="F422" s="30"/>
      <c r="G422" s="31"/>
      <c r="H422" s="30"/>
      <c r="I422" s="31"/>
      <c r="J422" s="30"/>
    </row>
  </sheetData>
  <sortState xmlns:xlrd2="http://schemas.microsoft.com/office/spreadsheetml/2017/richdata2" ref="A23:J421">
    <sortCondition descending="1" ref="C23:C421"/>
  </sortState>
  <mergeCells count="6">
    <mergeCell ref="C20:F20"/>
    <mergeCell ref="G20:J20"/>
    <mergeCell ref="C21:D21"/>
    <mergeCell ref="E21:F21"/>
    <mergeCell ref="G21:H21"/>
    <mergeCell ref="I21:J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D73B-C6BE-4BF1-B96B-44A5D7DEE1F8}">
  <dimension ref="A2:I3"/>
  <sheetViews>
    <sheetView workbookViewId="0">
      <selection activeCell="N13" sqref="N13"/>
    </sheetView>
  </sheetViews>
  <sheetFormatPr defaultRowHeight="14.4" x14ac:dyDescent="0.3"/>
  <cols>
    <col min="2" max="2" width="15" bestFit="1" customWidth="1"/>
    <col min="3" max="3" width="11.33203125" bestFit="1" customWidth="1"/>
    <col min="4" max="4" width="14" bestFit="1" customWidth="1"/>
    <col min="5" max="5" width="10.33203125" bestFit="1" customWidth="1"/>
    <col min="6" max="6" width="14" bestFit="1" customWidth="1"/>
    <col min="7" max="7" width="10.33203125" bestFit="1" customWidth="1"/>
    <col min="8" max="8" width="14" bestFit="1" customWidth="1"/>
    <col min="9" max="9" width="10.33203125" bestFit="1" customWidth="1"/>
  </cols>
  <sheetData>
    <row r="2" spans="1:9" x14ac:dyDescent="0.3">
      <c r="A2" s="40" t="s">
        <v>418</v>
      </c>
      <c r="B2" s="40">
        <v>610576222.90999997</v>
      </c>
      <c r="C2" s="40">
        <v>919542</v>
      </c>
      <c r="D2" s="40">
        <v>33723022.100000001</v>
      </c>
      <c r="E2" s="40">
        <v>16765</v>
      </c>
      <c r="F2" s="40">
        <v>33853529.710000001</v>
      </c>
      <c r="G2" s="40">
        <v>23857</v>
      </c>
      <c r="H2" s="40">
        <v>33412561.620000001</v>
      </c>
      <c r="I2" s="40">
        <v>22744</v>
      </c>
    </row>
    <row r="3" spans="1:9" x14ac:dyDescent="0.3">
      <c r="A3" t="s">
        <v>425</v>
      </c>
      <c r="B3" s="41">
        <f>B2-H2</f>
        <v>577163661.28999996</v>
      </c>
      <c r="H3" s="41">
        <f>H2</f>
        <v>33412561.620000001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3600-6F0D-477C-BCB6-A92ACF15EE38}">
  <dimension ref="A2:K41"/>
  <sheetViews>
    <sheetView topLeftCell="A16" workbookViewId="0">
      <selection activeCell="M31" sqref="M31"/>
    </sheetView>
  </sheetViews>
  <sheetFormatPr defaultRowHeight="14.4" x14ac:dyDescent="0.3"/>
  <cols>
    <col min="2" max="2" width="26.88671875" customWidth="1"/>
    <col min="3" max="10" width="17.77734375" style="37" customWidth="1"/>
  </cols>
  <sheetData>
    <row r="2" spans="1:11" x14ac:dyDescent="0.3">
      <c r="A2" s="26"/>
      <c r="B2" s="8"/>
      <c r="C2" s="46" t="s">
        <v>9</v>
      </c>
      <c r="D2" s="46"/>
      <c r="E2" s="46"/>
      <c r="F2" s="46"/>
      <c r="G2" s="46" t="s">
        <v>10</v>
      </c>
      <c r="H2" s="46"/>
      <c r="I2" s="46"/>
      <c r="J2" s="46"/>
    </row>
    <row r="3" spans="1:11" x14ac:dyDescent="0.3">
      <c r="A3" s="26"/>
      <c r="B3" s="9"/>
      <c r="C3" s="46" t="s">
        <v>11</v>
      </c>
      <c r="D3" s="46"/>
      <c r="E3" s="46" t="s">
        <v>12</v>
      </c>
      <c r="F3" s="46"/>
      <c r="G3" s="46" t="s">
        <v>13</v>
      </c>
      <c r="H3" s="46"/>
      <c r="I3" s="46" t="s">
        <v>14</v>
      </c>
      <c r="J3" s="46"/>
    </row>
    <row r="4" spans="1:11" ht="78" x14ac:dyDescent="0.3">
      <c r="A4" s="27"/>
      <c r="B4" s="25" t="s">
        <v>15</v>
      </c>
      <c r="C4" s="33" t="s">
        <v>420</v>
      </c>
      <c r="D4" s="33" t="s">
        <v>17</v>
      </c>
      <c r="E4" s="33" t="s">
        <v>16</v>
      </c>
      <c r="F4" s="33" t="s">
        <v>17</v>
      </c>
      <c r="G4" s="33" t="s">
        <v>421</v>
      </c>
      <c r="H4" s="33" t="s">
        <v>18</v>
      </c>
      <c r="I4" s="33" t="s">
        <v>16</v>
      </c>
      <c r="J4" s="33" t="s">
        <v>18</v>
      </c>
      <c r="K4" s="38" t="s">
        <v>422</v>
      </c>
    </row>
    <row r="5" spans="1:11" x14ac:dyDescent="0.3">
      <c r="A5" s="28" t="s">
        <v>419</v>
      </c>
      <c r="B5" s="29" t="s">
        <v>113</v>
      </c>
      <c r="C5" s="35">
        <v>263133753.96000001</v>
      </c>
      <c r="D5" s="36">
        <v>284312</v>
      </c>
      <c r="E5" s="35">
        <v>10386000.83</v>
      </c>
      <c r="F5" s="36">
        <v>6019</v>
      </c>
      <c r="G5" s="35">
        <v>11560553.75</v>
      </c>
      <c r="H5" s="36">
        <v>7880</v>
      </c>
      <c r="I5" s="35">
        <v>11396625.07</v>
      </c>
      <c r="J5" s="36">
        <v>7600</v>
      </c>
      <c r="K5" s="39">
        <f>G5/C5</f>
        <v>4.3934134545723709E-2</v>
      </c>
    </row>
    <row r="6" spans="1:11" x14ac:dyDescent="0.3">
      <c r="A6" s="28" t="s">
        <v>419</v>
      </c>
      <c r="B6" s="29" t="s">
        <v>229</v>
      </c>
      <c r="C6" s="35">
        <v>37919857.899999999</v>
      </c>
      <c r="D6" s="36">
        <v>46023</v>
      </c>
      <c r="E6" s="35">
        <v>3439101.91</v>
      </c>
      <c r="F6" s="34">
        <v>964</v>
      </c>
      <c r="G6" s="35">
        <v>1498335.38</v>
      </c>
      <c r="H6" s="36">
        <v>1005</v>
      </c>
      <c r="I6" s="35">
        <v>1467676.56</v>
      </c>
      <c r="J6" s="34">
        <v>960</v>
      </c>
      <c r="K6" s="39">
        <f>G6/C6</f>
        <v>3.9513211888908474E-2</v>
      </c>
    </row>
    <row r="7" spans="1:11" x14ac:dyDescent="0.3">
      <c r="A7" s="28" t="s">
        <v>419</v>
      </c>
      <c r="B7" s="29" t="s">
        <v>81</v>
      </c>
      <c r="C7" s="35">
        <v>6239025.1600000001</v>
      </c>
      <c r="D7" s="36">
        <v>8707</v>
      </c>
      <c r="E7" s="35">
        <v>1411623.72</v>
      </c>
      <c r="F7" s="34">
        <v>438</v>
      </c>
      <c r="G7" s="35">
        <v>1419740.12</v>
      </c>
      <c r="H7" s="34">
        <v>777</v>
      </c>
      <c r="I7" s="35">
        <v>1415033.98</v>
      </c>
      <c r="J7" s="34">
        <v>762</v>
      </c>
      <c r="K7" s="39">
        <f>G7/C7</f>
        <v>0.22755800523170194</v>
      </c>
    </row>
    <row r="8" spans="1:11" x14ac:dyDescent="0.3">
      <c r="A8" s="28" t="s">
        <v>419</v>
      </c>
      <c r="B8" s="29" t="s">
        <v>19</v>
      </c>
      <c r="C8" s="34">
        <v>0</v>
      </c>
      <c r="D8" s="34">
        <v>0</v>
      </c>
      <c r="E8" s="34">
        <v>0</v>
      </c>
      <c r="F8" s="34">
        <v>0</v>
      </c>
      <c r="G8" s="35">
        <v>1377511.85</v>
      </c>
      <c r="H8" s="34">
        <v>795</v>
      </c>
      <c r="I8" s="35">
        <v>1350907.48</v>
      </c>
      <c r="J8" s="34">
        <v>716</v>
      </c>
      <c r="K8" s="39"/>
    </row>
    <row r="9" spans="1:11" x14ac:dyDescent="0.3">
      <c r="A9" s="28" t="s">
        <v>419</v>
      </c>
      <c r="B9" s="29" t="s">
        <v>89</v>
      </c>
      <c r="C9" s="35">
        <v>22632574.760000002</v>
      </c>
      <c r="D9" s="36">
        <v>34451</v>
      </c>
      <c r="E9" s="35">
        <v>1351875.57</v>
      </c>
      <c r="F9" s="34">
        <v>606</v>
      </c>
      <c r="G9" s="35">
        <v>1041169.71</v>
      </c>
      <c r="H9" s="34">
        <v>787</v>
      </c>
      <c r="I9" s="35">
        <v>1031004.73</v>
      </c>
      <c r="J9" s="34">
        <v>756</v>
      </c>
      <c r="K9" s="39">
        <f t="shared" ref="K9:K41" si="0">G9/C9</f>
        <v>4.600314904692708E-2</v>
      </c>
    </row>
    <row r="10" spans="1:11" x14ac:dyDescent="0.3">
      <c r="A10" s="28" t="s">
        <v>419</v>
      </c>
      <c r="B10" s="29" t="s">
        <v>211</v>
      </c>
      <c r="C10" s="35">
        <v>48746729.280000001</v>
      </c>
      <c r="D10" s="36">
        <v>61041</v>
      </c>
      <c r="E10" s="35">
        <v>1286976.3500000001</v>
      </c>
      <c r="F10" s="34">
        <v>734</v>
      </c>
      <c r="G10" s="35">
        <v>960688.25</v>
      </c>
      <c r="H10" s="34">
        <v>822</v>
      </c>
      <c r="I10" s="35">
        <v>943226.33</v>
      </c>
      <c r="J10" s="34">
        <v>768</v>
      </c>
      <c r="K10" s="39">
        <f t="shared" si="0"/>
        <v>1.9707747867181623E-2</v>
      </c>
    </row>
    <row r="11" spans="1:11" x14ac:dyDescent="0.3">
      <c r="A11" s="28" t="s">
        <v>419</v>
      </c>
      <c r="B11" s="29" t="s">
        <v>275</v>
      </c>
      <c r="C11" s="35">
        <v>3992909.47</v>
      </c>
      <c r="D11" s="36">
        <v>6397</v>
      </c>
      <c r="E11" s="35">
        <v>587886.52</v>
      </c>
      <c r="F11" s="34">
        <v>277</v>
      </c>
      <c r="G11" s="35">
        <v>651329.32999999996</v>
      </c>
      <c r="H11" s="34">
        <v>494</v>
      </c>
      <c r="I11" s="35">
        <v>651074.43000000005</v>
      </c>
      <c r="J11" s="34">
        <v>491</v>
      </c>
      <c r="K11" s="39">
        <f t="shared" si="0"/>
        <v>0.16312148694921449</v>
      </c>
    </row>
    <row r="12" spans="1:11" x14ac:dyDescent="0.3">
      <c r="A12" s="28" t="s">
        <v>419</v>
      </c>
      <c r="B12" s="29" t="s">
        <v>399</v>
      </c>
      <c r="C12" s="35">
        <v>7647339.2999999998</v>
      </c>
      <c r="D12" s="36">
        <v>13801</v>
      </c>
      <c r="E12" s="35">
        <v>543161.77</v>
      </c>
      <c r="F12" s="34">
        <v>343</v>
      </c>
      <c r="G12" s="35">
        <v>552284.68999999994</v>
      </c>
      <c r="H12" s="34">
        <v>563</v>
      </c>
      <c r="I12" s="35">
        <v>534998.91</v>
      </c>
      <c r="J12" s="34">
        <v>524</v>
      </c>
      <c r="K12" s="39">
        <f t="shared" si="0"/>
        <v>7.2219195243501219E-2</v>
      </c>
    </row>
    <row r="13" spans="1:11" x14ac:dyDescent="0.3">
      <c r="A13" s="28" t="s">
        <v>419</v>
      </c>
      <c r="B13" s="29" t="s">
        <v>407</v>
      </c>
      <c r="C13" s="35">
        <v>5218163.26</v>
      </c>
      <c r="D13" s="36">
        <v>7378</v>
      </c>
      <c r="E13" s="35">
        <v>672626.83</v>
      </c>
      <c r="F13" s="34">
        <v>282</v>
      </c>
      <c r="G13" s="35">
        <v>541986.47</v>
      </c>
      <c r="H13" s="34">
        <v>435</v>
      </c>
      <c r="I13" s="35">
        <v>530572.84</v>
      </c>
      <c r="J13" s="34">
        <v>410</v>
      </c>
      <c r="K13" s="39">
        <f t="shared" si="0"/>
        <v>0.10386537235325979</v>
      </c>
    </row>
    <row r="14" spans="1:11" x14ac:dyDescent="0.3">
      <c r="A14" s="28" t="s">
        <v>419</v>
      </c>
      <c r="B14" s="29" t="s">
        <v>277</v>
      </c>
      <c r="C14" s="35">
        <v>5827680.5</v>
      </c>
      <c r="D14" s="36">
        <v>8688</v>
      </c>
      <c r="E14" s="35">
        <v>357701.38</v>
      </c>
      <c r="F14" s="34">
        <v>185</v>
      </c>
      <c r="G14" s="35">
        <v>296209.91999999998</v>
      </c>
      <c r="H14" s="34">
        <v>275</v>
      </c>
      <c r="I14" s="35">
        <v>294273.17</v>
      </c>
      <c r="J14" s="34">
        <v>265</v>
      </c>
      <c r="K14" s="39">
        <f t="shared" si="0"/>
        <v>5.082809876073336E-2</v>
      </c>
    </row>
    <row r="15" spans="1:11" x14ac:dyDescent="0.3">
      <c r="A15" s="28" t="s">
        <v>419</v>
      </c>
      <c r="B15" s="29" t="s">
        <v>148</v>
      </c>
      <c r="C15" s="35">
        <v>1065899.58</v>
      </c>
      <c r="D15" s="36">
        <v>1663</v>
      </c>
      <c r="E15" s="35">
        <v>107664.58</v>
      </c>
      <c r="F15" s="34">
        <v>90</v>
      </c>
      <c r="G15" s="35">
        <v>259108.04</v>
      </c>
      <c r="H15" s="34">
        <v>125</v>
      </c>
      <c r="I15" s="35">
        <v>259995.23</v>
      </c>
      <c r="J15" s="34">
        <v>119</v>
      </c>
      <c r="K15" s="39">
        <f t="shared" si="0"/>
        <v>0.24308860314965131</v>
      </c>
    </row>
    <row r="16" spans="1:11" x14ac:dyDescent="0.3">
      <c r="A16" s="28" t="s">
        <v>419</v>
      </c>
      <c r="B16" s="29" t="s">
        <v>96</v>
      </c>
      <c r="C16" s="35">
        <v>2530358.79</v>
      </c>
      <c r="D16" s="36">
        <v>4880</v>
      </c>
      <c r="E16" s="35">
        <v>185823.26</v>
      </c>
      <c r="F16" s="34">
        <v>84</v>
      </c>
      <c r="G16" s="35">
        <v>179281.6</v>
      </c>
      <c r="H16" s="34">
        <v>102</v>
      </c>
      <c r="I16" s="35">
        <v>178058.69</v>
      </c>
      <c r="J16" s="34">
        <v>92</v>
      </c>
      <c r="K16" s="39">
        <f t="shared" si="0"/>
        <v>7.085224463365529E-2</v>
      </c>
    </row>
    <row r="17" spans="1:11" x14ac:dyDescent="0.3">
      <c r="A17" s="28" t="s">
        <v>419</v>
      </c>
      <c r="B17" s="29" t="s">
        <v>37</v>
      </c>
      <c r="C17" s="35">
        <v>4193686.02</v>
      </c>
      <c r="D17" s="36">
        <v>8589</v>
      </c>
      <c r="E17" s="35">
        <v>216726.42</v>
      </c>
      <c r="F17" s="34">
        <v>148</v>
      </c>
      <c r="G17" s="35">
        <v>140230.6</v>
      </c>
      <c r="H17" s="34">
        <v>149</v>
      </c>
      <c r="I17" s="35">
        <v>139143.07</v>
      </c>
      <c r="J17" s="34">
        <v>146</v>
      </c>
      <c r="K17" s="39">
        <f t="shared" si="0"/>
        <v>3.3438507158435292E-2</v>
      </c>
    </row>
    <row r="18" spans="1:11" x14ac:dyDescent="0.3">
      <c r="A18" s="28" t="s">
        <v>419</v>
      </c>
      <c r="B18" s="29" t="s">
        <v>38</v>
      </c>
      <c r="C18" s="35">
        <v>3090056.66</v>
      </c>
      <c r="D18" s="36">
        <v>7015</v>
      </c>
      <c r="E18" s="35">
        <v>143236.29</v>
      </c>
      <c r="F18" s="34">
        <v>89</v>
      </c>
      <c r="G18" s="35">
        <v>128135.96</v>
      </c>
      <c r="H18" s="34">
        <v>115</v>
      </c>
      <c r="I18" s="35">
        <v>127684.82</v>
      </c>
      <c r="J18" s="34">
        <v>113</v>
      </c>
      <c r="K18" s="39">
        <f t="shared" si="0"/>
        <v>4.1467187854089378E-2</v>
      </c>
    </row>
    <row r="19" spans="1:11" x14ac:dyDescent="0.3">
      <c r="A19" s="28" t="s">
        <v>419</v>
      </c>
      <c r="B19" s="29" t="s">
        <v>110</v>
      </c>
      <c r="C19" s="35">
        <v>415415.78</v>
      </c>
      <c r="D19" s="36">
        <v>1026</v>
      </c>
      <c r="E19" s="35">
        <v>13956.71</v>
      </c>
      <c r="F19" s="34">
        <v>31</v>
      </c>
      <c r="G19" s="35">
        <v>119381.07</v>
      </c>
      <c r="H19" s="34">
        <v>47</v>
      </c>
      <c r="I19" s="35">
        <v>119202.85</v>
      </c>
      <c r="J19" s="34">
        <v>46</v>
      </c>
      <c r="K19" s="39">
        <f t="shared" si="0"/>
        <v>0.28737731147333884</v>
      </c>
    </row>
    <row r="20" spans="1:11" x14ac:dyDescent="0.3">
      <c r="A20" s="28" t="s">
        <v>419</v>
      </c>
      <c r="B20" s="29" t="s">
        <v>97</v>
      </c>
      <c r="C20" s="35">
        <v>332099.63</v>
      </c>
      <c r="D20" s="34">
        <v>663</v>
      </c>
      <c r="E20" s="35">
        <v>96242.880000000005</v>
      </c>
      <c r="F20" s="34">
        <v>34</v>
      </c>
      <c r="G20" s="35">
        <v>77508.570000000007</v>
      </c>
      <c r="H20" s="34">
        <v>69</v>
      </c>
      <c r="I20" s="35">
        <v>78242.16</v>
      </c>
      <c r="J20" s="34">
        <v>68</v>
      </c>
      <c r="K20" s="39">
        <f t="shared" si="0"/>
        <v>0.23338951025028243</v>
      </c>
    </row>
    <row r="21" spans="1:11" x14ac:dyDescent="0.3">
      <c r="A21" s="28" t="s">
        <v>419</v>
      </c>
      <c r="B21" s="29" t="s">
        <v>171</v>
      </c>
      <c r="C21" s="35">
        <v>259185.22</v>
      </c>
      <c r="D21" s="34">
        <v>565</v>
      </c>
      <c r="E21" s="35">
        <v>24277.040000000001</v>
      </c>
      <c r="F21" s="34">
        <v>36</v>
      </c>
      <c r="G21" s="35">
        <v>56118.48</v>
      </c>
      <c r="H21" s="34">
        <v>70</v>
      </c>
      <c r="I21" s="35">
        <v>52877.120000000003</v>
      </c>
      <c r="J21" s="34">
        <v>66</v>
      </c>
      <c r="K21" s="39">
        <f t="shared" si="0"/>
        <v>0.21651882773253817</v>
      </c>
    </row>
    <row r="22" spans="1:11" x14ac:dyDescent="0.3">
      <c r="A22" s="28" t="s">
        <v>419</v>
      </c>
      <c r="B22" s="29" t="s">
        <v>282</v>
      </c>
      <c r="C22" s="35">
        <v>162512.35999999999</v>
      </c>
      <c r="D22" s="34">
        <v>363</v>
      </c>
      <c r="E22" s="35">
        <v>23914.13</v>
      </c>
      <c r="F22" s="34">
        <v>45</v>
      </c>
      <c r="G22" s="35">
        <v>36769.01</v>
      </c>
      <c r="H22" s="34">
        <v>55</v>
      </c>
      <c r="I22" s="35">
        <v>35261.43</v>
      </c>
      <c r="J22" s="34">
        <v>47</v>
      </c>
      <c r="K22" s="39">
        <f t="shared" si="0"/>
        <v>0.22625362157069165</v>
      </c>
    </row>
    <row r="23" spans="1:11" x14ac:dyDescent="0.3">
      <c r="A23" s="28" t="s">
        <v>419</v>
      </c>
      <c r="B23" s="29" t="s">
        <v>119</v>
      </c>
      <c r="C23" s="35">
        <v>281798.57</v>
      </c>
      <c r="D23" s="34">
        <v>639</v>
      </c>
      <c r="E23" s="35">
        <v>29933.7</v>
      </c>
      <c r="F23" s="34">
        <v>14</v>
      </c>
      <c r="G23" s="35">
        <v>31493.16</v>
      </c>
      <c r="H23" s="34">
        <v>24</v>
      </c>
      <c r="I23" s="35">
        <v>31047.43</v>
      </c>
      <c r="J23" s="34">
        <v>19</v>
      </c>
      <c r="K23" s="39">
        <f t="shared" si="0"/>
        <v>0.11175769983502755</v>
      </c>
    </row>
    <row r="24" spans="1:11" x14ac:dyDescent="0.3">
      <c r="A24" s="28" t="s">
        <v>419</v>
      </c>
      <c r="B24" s="29" t="s">
        <v>391</v>
      </c>
      <c r="C24" s="35">
        <v>59177.37</v>
      </c>
      <c r="D24" s="34">
        <v>152</v>
      </c>
      <c r="E24" s="35">
        <v>4893.4399999999996</v>
      </c>
      <c r="F24" s="34">
        <v>9</v>
      </c>
      <c r="G24" s="35">
        <v>25366.93</v>
      </c>
      <c r="H24" s="34">
        <v>17</v>
      </c>
      <c r="I24" s="35">
        <v>25986.43</v>
      </c>
      <c r="J24" s="34">
        <v>17</v>
      </c>
      <c r="K24" s="39">
        <f t="shared" si="0"/>
        <v>0.42865929999930713</v>
      </c>
    </row>
    <row r="25" spans="1:11" x14ac:dyDescent="0.3">
      <c r="A25" s="28" t="s">
        <v>419</v>
      </c>
      <c r="B25" s="29" t="s">
        <v>27</v>
      </c>
      <c r="C25" s="35">
        <v>93411.86</v>
      </c>
      <c r="D25" s="34">
        <v>215</v>
      </c>
      <c r="E25" s="35">
        <v>11713.38</v>
      </c>
      <c r="F25" s="34">
        <v>9</v>
      </c>
      <c r="G25" s="35">
        <v>20661.84</v>
      </c>
      <c r="H25" s="34">
        <v>28</v>
      </c>
      <c r="I25" s="35">
        <v>21323.88</v>
      </c>
      <c r="J25" s="34">
        <v>29</v>
      </c>
      <c r="K25" s="39">
        <f t="shared" si="0"/>
        <v>0.22119075671975699</v>
      </c>
    </row>
    <row r="26" spans="1:11" x14ac:dyDescent="0.3">
      <c r="A26" s="28" t="s">
        <v>419</v>
      </c>
      <c r="B26" s="29" t="s">
        <v>281</v>
      </c>
      <c r="C26" s="35">
        <v>80161.38</v>
      </c>
      <c r="D26" s="34">
        <v>246</v>
      </c>
      <c r="E26" s="35">
        <v>14993.59</v>
      </c>
      <c r="F26" s="34">
        <v>11</v>
      </c>
      <c r="G26" s="35">
        <v>17356.2</v>
      </c>
      <c r="H26" s="34">
        <v>27</v>
      </c>
      <c r="I26" s="35">
        <v>16141.33</v>
      </c>
      <c r="J26" s="34">
        <v>22</v>
      </c>
      <c r="K26" s="39">
        <f t="shared" si="0"/>
        <v>0.21651573363632212</v>
      </c>
    </row>
    <row r="27" spans="1:11" x14ac:dyDescent="0.3">
      <c r="A27" s="28" t="s">
        <v>419</v>
      </c>
      <c r="B27" s="29" t="s">
        <v>224</v>
      </c>
      <c r="C27" s="35">
        <v>51394.83</v>
      </c>
      <c r="D27" s="34">
        <v>143</v>
      </c>
      <c r="E27" s="35">
        <v>3167.66</v>
      </c>
      <c r="F27" s="34">
        <v>4</v>
      </c>
      <c r="G27" s="35">
        <v>16522.38</v>
      </c>
      <c r="H27" s="34">
        <v>5</v>
      </c>
      <c r="I27" s="35">
        <v>16522.38</v>
      </c>
      <c r="J27" s="34">
        <v>5</v>
      </c>
      <c r="K27" s="39">
        <f t="shared" si="0"/>
        <v>0.32147941728769219</v>
      </c>
    </row>
    <row r="28" spans="1:11" x14ac:dyDescent="0.3">
      <c r="A28" s="28" t="s">
        <v>419</v>
      </c>
      <c r="B28" s="29" t="s">
        <v>25</v>
      </c>
      <c r="C28" s="35">
        <v>23213</v>
      </c>
      <c r="D28" s="34">
        <v>97</v>
      </c>
      <c r="E28" s="34">
        <v>0</v>
      </c>
      <c r="F28" s="34">
        <v>0</v>
      </c>
      <c r="G28" s="35">
        <v>13022.2</v>
      </c>
      <c r="H28" s="34">
        <v>2</v>
      </c>
      <c r="I28" s="35">
        <v>13022.2</v>
      </c>
      <c r="J28" s="34">
        <v>2</v>
      </c>
      <c r="K28" s="39">
        <f t="shared" si="0"/>
        <v>0.56098737776246077</v>
      </c>
    </row>
    <row r="29" spans="1:11" x14ac:dyDescent="0.3">
      <c r="A29" s="28" t="s">
        <v>419</v>
      </c>
      <c r="B29" s="29" t="s">
        <v>28</v>
      </c>
      <c r="C29" s="35">
        <v>260497.26</v>
      </c>
      <c r="D29" s="34">
        <v>478</v>
      </c>
      <c r="E29" s="35">
        <v>10652.78</v>
      </c>
      <c r="F29" s="34">
        <v>17</v>
      </c>
      <c r="G29" s="35">
        <v>11672.28</v>
      </c>
      <c r="H29" s="34">
        <v>16</v>
      </c>
      <c r="I29" s="35">
        <v>11672.28</v>
      </c>
      <c r="J29" s="34">
        <v>16</v>
      </c>
      <c r="K29" s="39">
        <f t="shared" si="0"/>
        <v>4.480768818835177E-2</v>
      </c>
    </row>
    <row r="30" spans="1:11" x14ac:dyDescent="0.3">
      <c r="A30" s="28" t="s">
        <v>419</v>
      </c>
      <c r="B30" s="29" t="s">
        <v>390</v>
      </c>
      <c r="C30" s="35">
        <v>228659.1</v>
      </c>
      <c r="D30" s="34">
        <v>659</v>
      </c>
      <c r="E30" s="35">
        <v>4837.33</v>
      </c>
      <c r="F30" s="34">
        <v>12</v>
      </c>
      <c r="G30" s="35">
        <v>10765.27</v>
      </c>
      <c r="H30" s="34">
        <v>15</v>
      </c>
      <c r="I30" s="35">
        <v>10701.94</v>
      </c>
      <c r="J30" s="34">
        <v>13</v>
      </c>
      <c r="K30" s="39">
        <f t="shared" si="0"/>
        <v>4.7079998128217948E-2</v>
      </c>
    </row>
    <row r="31" spans="1:11" x14ac:dyDescent="0.3">
      <c r="A31" s="28" t="s">
        <v>419</v>
      </c>
      <c r="B31" s="29" t="s">
        <v>162</v>
      </c>
      <c r="C31" s="35">
        <v>116708.03</v>
      </c>
      <c r="D31" s="34">
        <v>292</v>
      </c>
      <c r="E31" s="35">
        <v>13771.16</v>
      </c>
      <c r="F31" s="34">
        <v>9</v>
      </c>
      <c r="G31" s="35">
        <v>7995.83</v>
      </c>
      <c r="H31" s="34">
        <v>9</v>
      </c>
      <c r="I31" s="35">
        <v>7995.83</v>
      </c>
      <c r="J31" s="34">
        <v>9</v>
      </c>
      <c r="K31" s="39">
        <f t="shared" si="0"/>
        <v>6.8511395488382421E-2</v>
      </c>
    </row>
    <row r="32" spans="1:11" x14ac:dyDescent="0.3">
      <c r="A32" s="28" t="s">
        <v>419</v>
      </c>
      <c r="B32" s="29" t="s">
        <v>228</v>
      </c>
      <c r="C32" s="35">
        <v>90366.58</v>
      </c>
      <c r="D32" s="34">
        <v>301</v>
      </c>
      <c r="E32" s="35">
        <v>6292.8</v>
      </c>
      <c r="F32" s="34">
        <v>8</v>
      </c>
      <c r="G32" s="35">
        <v>7727.75</v>
      </c>
      <c r="H32" s="34">
        <v>11</v>
      </c>
      <c r="I32" s="35">
        <v>6463.02</v>
      </c>
      <c r="J32" s="34">
        <v>9</v>
      </c>
      <c r="K32" s="39">
        <f t="shared" si="0"/>
        <v>8.5515574452413715E-2</v>
      </c>
    </row>
    <row r="33" spans="1:11" x14ac:dyDescent="0.3">
      <c r="A33" s="28" t="s">
        <v>419</v>
      </c>
      <c r="B33" s="29" t="s">
        <v>184</v>
      </c>
      <c r="C33" s="35">
        <v>112838.63</v>
      </c>
      <c r="D33" s="34">
        <v>312</v>
      </c>
      <c r="E33" s="35">
        <v>7127.77</v>
      </c>
      <c r="F33" s="34">
        <v>1</v>
      </c>
      <c r="G33" s="35">
        <v>7127.77</v>
      </c>
      <c r="H33" s="34">
        <v>1</v>
      </c>
      <c r="I33" s="35">
        <v>7127.77</v>
      </c>
      <c r="J33" s="34">
        <v>1</v>
      </c>
      <c r="K33" s="39">
        <f t="shared" si="0"/>
        <v>6.3167817617069619E-2</v>
      </c>
    </row>
    <row r="34" spans="1:11" x14ac:dyDescent="0.3">
      <c r="A34" s="28" t="s">
        <v>419</v>
      </c>
      <c r="B34" s="29" t="s">
        <v>333</v>
      </c>
      <c r="C34" s="35">
        <v>153898.70000000001</v>
      </c>
      <c r="D34" s="34">
        <v>421</v>
      </c>
      <c r="E34" s="35">
        <v>2080.0500000000002</v>
      </c>
      <c r="F34" s="34">
        <v>4</v>
      </c>
      <c r="G34" s="35">
        <v>5241.6899999999996</v>
      </c>
      <c r="H34" s="34">
        <v>4</v>
      </c>
      <c r="I34" s="35">
        <v>4482.1099999999997</v>
      </c>
      <c r="J34" s="34">
        <v>3</v>
      </c>
      <c r="K34" s="39">
        <f t="shared" si="0"/>
        <v>3.4059352028314727E-2</v>
      </c>
    </row>
    <row r="35" spans="1:11" ht="26.4" x14ac:dyDescent="0.3">
      <c r="A35" s="28" t="s">
        <v>419</v>
      </c>
      <c r="B35" s="29" t="s">
        <v>366</v>
      </c>
      <c r="C35" s="35">
        <v>77924.710000000006</v>
      </c>
      <c r="D35" s="34">
        <v>188</v>
      </c>
      <c r="E35" s="35">
        <v>6108.14</v>
      </c>
      <c r="F35" s="34">
        <v>7</v>
      </c>
      <c r="G35" s="35">
        <v>5083.1400000000003</v>
      </c>
      <c r="H35" s="34">
        <v>9</v>
      </c>
      <c r="I35" s="35">
        <v>5083.1400000000003</v>
      </c>
      <c r="J35" s="34">
        <v>9</v>
      </c>
      <c r="K35" s="39">
        <f t="shared" si="0"/>
        <v>6.5231426591128794E-2</v>
      </c>
    </row>
    <row r="36" spans="1:11" x14ac:dyDescent="0.3">
      <c r="A36" s="28" t="s">
        <v>419</v>
      </c>
      <c r="B36" s="29" t="s">
        <v>125</v>
      </c>
      <c r="C36" s="35">
        <v>5205.21</v>
      </c>
      <c r="D36" s="34">
        <v>37</v>
      </c>
      <c r="E36" s="34">
        <v>0</v>
      </c>
      <c r="F36" s="34">
        <v>0</v>
      </c>
      <c r="G36" s="35">
        <v>1290</v>
      </c>
      <c r="H36" s="34">
        <v>1</v>
      </c>
      <c r="I36" s="35">
        <v>1290</v>
      </c>
      <c r="J36" s="34">
        <v>1</v>
      </c>
      <c r="K36" s="39">
        <f t="shared" si="0"/>
        <v>0.24782861786556162</v>
      </c>
    </row>
    <row r="37" spans="1:11" x14ac:dyDescent="0.3">
      <c r="A37" s="28" t="s">
        <v>419</v>
      </c>
      <c r="B37" s="29" t="s">
        <v>141</v>
      </c>
      <c r="C37" s="35">
        <v>54516.94</v>
      </c>
      <c r="D37" s="34">
        <v>199</v>
      </c>
      <c r="E37" s="34">
        <v>0</v>
      </c>
      <c r="F37" s="34">
        <v>0</v>
      </c>
      <c r="G37" s="35">
        <v>1000</v>
      </c>
      <c r="H37" s="34">
        <v>2</v>
      </c>
      <c r="I37" s="35">
        <v>1000</v>
      </c>
      <c r="J37" s="34">
        <v>2</v>
      </c>
      <c r="K37" s="39">
        <f t="shared" si="0"/>
        <v>1.8342922401734213E-2</v>
      </c>
    </row>
    <row r="38" spans="1:11" x14ac:dyDescent="0.3">
      <c r="A38" s="28" t="s">
        <v>419</v>
      </c>
      <c r="B38" s="29" t="s">
        <v>69</v>
      </c>
      <c r="C38" s="35">
        <v>17547.43</v>
      </c>
      <c r="D38" s="34">
        <v>88</v>
      </c>
      <c r="E38" s="34">
        <v>750</v>
      </c>
      <c r="F38" s="34">
        <v>1</v>
      </c>
      <c r="G38" s="34">
        <v>700</v>
      </c>
      <c r="H38" s="34">
        <v>1</v>
      </c>
      <c r="I38" s="34">
        <v>700</v>
      </c>
      <c r="J38" s="34">
        <v>1</v>
      </c>
      <c r="K38" s="39">
        <f t="shared" si="0"/>
        <v>3.9891881603174938E-2</v>
      </c>
    </row>
    <row r="39" spans="1:11" x14ac:dyDescent="0.3">
      <c r="A39" s="28" t="s">
        <v>419</v>
      </c>
      <c r="B39" s="29" t="s">
        <v>66</v>
      </c>
      <c r="C39" s="35">
        <v>36366.379999999997</v>
      </c>
      <c r="D39" s="34">
        <v>105</v>
      </c>
      <c r="E39" s="35">
        <v>1115.3399999999999</v>
      </c>
      <c r="F39" s="34">
        <v>2</v>
      </c>
      <c r="G39" s="34">
        <v>0</v>
      </c>
      <c r="H39" s="34">
        <v>0</v>
      </c>
      <c r="I39" s="34">
        <v>0</v>
      </c>
      <c r="J39" s="34">
        <v>0</v>
      </c>
      <c r="K39" s="39">
        <f t="shared" si="0"/>
        <v>0</v>
      </c>
    </row>
    <row r="40" spans="1:11" x14ac:dyDescent="0.3">
      <c r="A40" s="28" t="s">
        <v>419</v>
      </c>
      <c r="B40" s="29" t="s">
        <v>403</v>
      </c>
      <c r="C40" s="35">
        <v>55055.61</v>
      </c>
      <c r="D40" s="34">
        <v>246</v>
      </c>
      <c r="E40" s="34">
        <v>14.48</v>
      </c>
      <c r="F40" s="34">
        <v>1</v>
      </c>
      <c r="G40" s="34">
        <v>0</v>
      </c>
      <c r="H40" s="34">
        <v>0</v>
      </c>
      <c r="I40" s="34">
        <v>0</v>
      </c>
      <c r="J40" s="34">
        <v>0</v>
      </c>
      <c r="K40" s="39">
        <f t="shared" si="0"/>
        <v>0</v>
      </c>
    </row>
    <row r="41" spans="1:11" x14ac:dyDescent="0.3">
      <c r="A41" s="28" t="s">
        <v>419</v>
      </c>
      <c r="B41" s="29" t="s">
        <v>417</v>
      </c>
      <c r="C41" s="35">
        <v>60164.43</v>
      </c>
      <c r="D41" s="34">
        <v>122</v>
      </c>
      <c r="E41" s="34">
        <v>39.770000000000003</v>
      </c>
      <c r="F41" s="34">
        <v>1</v>
      </c>
      <c r="G41" s="34">
        <v>0</v>
      </c>
      <c r="H41" s="34">
        <v>0</v>
      </c>
      <c r="I41" s="34">
        <v>0</v>
      </c>
      <c r="J41" s="34">
        <v>0</v>
      </c>
      <c r="K41" s="39">
        <f t="shared" si="0"/>
        <v>0</v>
      </c>
    </row>
  </sheetData>
  <sortState xmlns:xlrd2="http://schemas.microsoft.com/office/spreadsheetml/2017/richdata2" ref="A5:K41">
    <sortCondition descending="1" ref="G5:G41"/>
  </sortState>
  <mergeCells count="6">
    <mergeCell ref="C2:F2"/>
    <mergeCell ref="G2:J2"/>
    <mergeCell ref="C3:D3"/>
    <mergeCell ref="E3:F3"/>
    <mergeCell ref="G3:H3"/>
    <mergeCell ref="I3:J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Gráficos</vt:lpstr>
      </vt:variant>
      <vt:variant>
        <vt:i4>14</vt:i4>
      </vt:variant>
    </vt:vector>
  </HeadingPairs>
  <TitlesOfParts>
    <vt:vector size="18" baseType="lpstr">
      <vt:lpstr>ordem decresc.</vt:lpstr>
      <vt:lpstr>Planilha1 (2)</vt:lpstr>
      <vt:lpstr>Planilha2</vt:lpstr>
      <vt:lpstr>Planilha1</vt:lpstr>
      <vt:lpstr>Gráfico19 (2)</vt:lpstr>
      <vt:lpstr>POTEN + 10</vt:lpstr>
      <vt:lpstr>DESTIN. + 10</vt:lpstr>
      <vt:lpstr>% DESTINADO</vt:lpstr>
      <vt:lpstr>% DESTIN. + 10</vt:lpstr>
      <vt:lpstr>POTEN 10 a 2</vt:lpstr>
      <vt:lpstr>DESTIN.10 a 2</vt:lpstr>
      <vt:lpstr>% DESTIN. 10 a 2 M (2)</vt:lpstr>
      <vt:lpstr>% DESTIN. 10 a 2 M</vt:lpstr>
      <vt:lpstr>CAMPO MOURAO</vt:lpstr>
      <vt:lpstr>UMUARAMA DESTINAÇÃO</vt:lpstr>
      <vt:lpstr>META</vt:lpstr>
      <vt:lpstr>META PIZZA</vt:lpstr>
      <vt:lpstr>PARANÁ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SERGIO VERCEZI FILHO</cp:lastModifiedBy>
  <dcterms:created xsi:type="dcterms:W3CDTF">2023-09-06T14:02:46Z</dcterms:created>
  <dcterms:modified xsi:type="dcterms:W3CDTF">2024-03-05T12:13:34Z</dcterms:modified>
</cp:coreProperties>
</file>